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Ewelina\odpady niebezpieczne 2019\"/>
    </mc:Choice>
  </mc:AlternateContent>
  <bookViews>
    <workbookView xWindow="0" yWindow="0" windowWidth="15360" windowHeight="8670"/>
  </bookViews>
  <sheets>
    <sheet name="Arkusz1" sheetId="1" r:id="rId1"/>
  </sheets>
  <calcPr calcId="152511" iterateDelta="1E-4"/>
</workbook>
</file>

<file path=xl/calcChain.xml><?xml version="1.0" encoding="utf-8"?>
<calcChain xmlns="http://schemas.openxmlformats.org/spreadsheetml/2006/main">
  <c r="G63" i="1" l="1"/>
  <c r="H15" i="1" l="1"/>
  <c r="H7" i="1"/>
  <c r="H13" i="1" l="1"/>
  <c r="H12" i="1"/>
  <c r="H11" i="1"/>
  <c r="H10" i="1"/>
  <c r="H63" i="1" s="1"/>
</calcChain>
</file>

<file path=xl/sharedStrings.xml><?xml version="1.0" encoding="utf-8"?>
<sst xmlns="http://schemas.openxmlformats.org/spreadsheetml/2006/main" count="239" uniqueCount="190">
  <si>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</si>
  <si>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</si>
  <si>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</si>
  <si>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</si>
  <si>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</si>
  <si>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</si>
  <si>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</t>
  </si>
  <si>
    <t>*rzeczywista waga odpadów przeznaczonych do odbioru i utylizacji</t>
  </si>
  <si>
    <t>Miejsce składowania/odbioru odpadów</t>
  </si>
  <si>
    <t xml:space="preserve">Ilość odpadu do odbioru  i utylizacji  </t>
  </si>
  <si>
    <t>[szt.]</t>
  </si>
  <si>
    <t>[kg]*</t>
  </si>
  <si>
    <t>tonery,tusze</t>
  </si>
  <si>
    <t>16 02 14</t>
  </si>
  <si>
    <t>pomieszczenie 018</t>
  </si>
  <si>
    <t>WTiICh "NCh"</t>
  </si>
  <si>
    <t>al. Piastów 42</t>
  </si>
  <si>
    <t xml:space="preserve"> Małgorzata Jędrzejczak; 91 449 40 55, maj@zut.edu.pl</t>
  </si>
  <si>
    <t>WTMiT</t>
  </si>
  <si>
    <t>pomieszczenie 05</t>
  </si>
  <si>
    <t>al. Piastów 41</t>
  </si>
  <si>
    <t>WBiHZ</t>
  </si>
  <si>
    <t>08 03 17</t>
  </si>
  <si>
    <t>ul. Janickiego 32</t>
  </si>
  <si>
    <t>tonery</t>
  </si>
  <si>
    <t>al. Piastów 45</t>
  </si>
  <si>
    <t>Wydział Biotechnologii i Hodowli Zwierząt</t>
  </si>
  <si>
    <t>Wydział Technologii i Inżynierii Chemicznej</t>
  </si>
  <si>
    <t>Wydział Techniki Morskiej i Transportu</t>
  </si>
  <si>
    <t>Wykaz pojemników po zużytych tuszach, tonerach i innych materiałach eksploatacyjnych przeznaczonych do odbioru i utylizacji</t>
  </si>
  <si>
    <t>Ośrodek Swzkoleniowo-Badawczy w Zakresie Energii Odnawialnej w Ostoi</t>
  </si>
  <si>
    <t>Ośrodek Szkoleniowo Badawczy w Zakresie Energii Odnawialnej 
w Ostoi</t>
  </si>
  <si>
    <t>Ostoja 10
72-005 Przecław</t>
  </si>
  <si>
    <t>Marta Turbo 
91 483 54 50, marta.turbo@zut.edu.pl</t>
  </si>
  <si>
    <t>OS-BwZEO</t>
  </si>
  <si>
    <t>Wydział Ekonomiczny</t>
  </si>
  <si>
    <t>ul. Żołnierska 47</t>
  </si>
  <si>
    <t>Anna Stach, tel.91/4496902</t>
  </si>
  <si>
    <t>tusze, tonery</t>
  </si>
  <si>
    <t>Wekon - ul. Żołnierska 47</t>
  </si>
  <si>
    <t>ul. Janickiego 31</t>
  </si>
  <si>
    <t>Wekon - ul. Janickiego 31</t>
  </si>
  <si>
    <t>Wekon</t>
  </si>
  <si>
    <t>Wydział Nauk o Żywności i Rybactwa</t>
  </si>
  <si>
    <t>30125110-5</t>
  </si>
  <si>
    <t>Katedra Toksykologii, ul. Papieża Pawła VI 3, Pokój 421</t>
  </si>
  <si>
    <t>Artur Ciemniak, 91 449 65 51, artur.ciemniak@zut.edu.pl</t>
  </si>
  <si>
    <t>Katedra Toksykologii</t>
  </si>
  <si>
    <t>ul. Papieża Pawła VI 3, Szczecin</t>
  </si>
  <si>
    <t>Wydział Kształtowania Środowiska i Rolnictwa</t>
  </si>
  <si>
    <t>WKŚiR</t>
  </si>
  <si>
    <t>zużyte pojemniki po tuszach i tonerach</t>
  </si>
  <si>
    <t>08 03 17*</t>
  </si>
  <si>
    <t>Katedra Fizjologii Roślin i Biochemii (piwnica)</t>
  </si>
  <si>
    <t>ul. Słowackiego 17</t>
  </si>
  <si>
    <t>Maciej Płatkowski, 91 449 62 80, maciej.platkowski@zut.edu.pl</t>
  </si>
  <si>
    <t>Studium Praktycznej Nauki Języków Obcych</t>
  </si>
  <si>
    <t>SPNJO</t>
  </si>
  <si>
    <t>pojemnik po tuszu</t>
  </si>
  <si>
    <t>Budynek Jędnostek Międzywydziałowych</t>
  </si>
  <si>
    <t>pojemnik po tonerze</t>
  </si>
  <si>
    <t>al.Piastów 48; 70-311 Szczecin</t>
  </si>
  <si>
    <t>Andrzej Obstawski, tel. 91 449 47-24; spnjo@zut.edu.pl</t>
  </si>
  <si>
    <t>Wydział Informatyki</t>
  </si>
  <si>
    <t>WI</t>
  </si>
  <si>
    <t xml:space="preserve">ul.Żołnierska 49                       71-210 Szczecin  </t>
  </si>
  <si>
    <t>Dariusz Jankowski, tel. 91 449 55 20, djankowski@zut.edu.pl</t>
  </si>
  <si>
    <t>WI ul. Żołnierska 49</t>
  </si>
  <si>
    <t>Wydział Elektryczny</t>
  </si>
  <si>
    <t>ul. 26 Kwietnia 10</t>
  </si>
  <si>
    <t>Agnieszka Przymus, tel. 51-20, agnieszka.przymus@zut.edu.pl</t>
  </si>
  <si>
    <t>pojemniki po zużytych tonerach</t>
  </si>
  <si>
    <t>16 02 16</t>
  </si>
  <si>
    <t>Piwnica (wewnętrzny korytarz)</t>
  </si>
  <si>
    <t>WE</t>
  </si>
  <si>
    <t>Ośrodek Doświadczalny w Lipniku i Ostoi</t>
  </si>
  <si>
    <t>ODwLiO</t>
  </si>
  <si>
    <t>Lipnik, ul. Lipowa 37, 73-110 Stargard</t>
  </si>
  <si>
    <t>Katarzyna Kaliszczak tel 91 578 25 65, katarzyna.kaliszczak@zut.edu.pl</t>
  </si>
  <si>
    <t>Lipnik ul. Lipowa 37,                     73-110 Stargard</t>
  </si>
  <si>
    <t>Wydział Budownictwa i Architektury</t>
  </si>
  <si>
    <t>Katedra Fizyki Budowli i Materiałów Budowlanych, WBiA</t>
  </si>
  <si>
    <t>inż.Tomasz Marmura                                                        tel. 91 449-40-26
pokój 28
e-mail: tmarmura@zut.edu.pl</t>
  </si>
  <si>
    <t xml:space="preserve"> toner drukarski</t>
  </si>
  <si>
    <t xml:space="preserve">23 szt </t>
  </si>
  <si>
    <t>11,50 kg</t>
  </si>
  <si>
    <t>laboratorium</t>
  </si>
  <si>
    <t xml:space="preserve">WBiA ZDEOiZ </t>
  </si>
  <si>
    <t>Elżbieta Czaplińska-Sitna 
 tel. 91 449-48-14</t>
  </si>
  <si>
    <t>toner</t>
  </si>
  <si>
    <t>7 szt</t>
  </si>
  <si>
    <t>3,50 kg</t>
  </si>
  <si>
    <t>WBiA al. Piastów 50</t>
  </si>
  <si>
    <t>WBiA</t>
  </si>
  <si>
    <t>Krystyna Gągało tel. 449-43-15 lub
 606 122 556 pokój 28
e-mail: krystyna.gagalo@zut.edu.pl</t>
  </si>
  <si>
    <t xml:space="preserve">50 szt </t>
  </si>
  <si>
    <t>25,00 kg</t>
  </si>
  <si>
    <t>al. Piastów 50                       70-311 Szczecin</t>
  </si>
  <si>
    <t>ul. Pułaskiego 10</t>
  </si>
  <si>
    <t>Ewelina Kandyba, 887-870-628, ekandyba@zut.edu.pl</t>
  </si>
  <si>
    <t>Elementy usunięte z zużytych urządzeń inne niż wymienione w 16 02 15</t>
  </si>
  <si>
    <t xml:space="preserve">budynek Starej Chemii ul. Pułaskiego 10 (pom. piwniczne) </t>
  </si>
  <si>
    <t>WTiICh</t>
  </si>
  <si>
    <t>Wydział Inżynierii Mechanicznej i Mechatroniki</t>
  </si>
  <si>
    <t>WIMiM</t>
  </si>
  <si>
    <t>WIMiM, al. Piastów 19 (portiernia)</t>
  </si>
  <si>
    <t>WIMiM/IIM/ZTP</t>
  </si>
  <si>
    <t>Pojemnik po zużytym tuszu</t>
  </si>
  <si>
    <t>WIMiM 001</t>
  </si>
  <si>
    <t>al. Piastów 19                        70-310 Szczecin</t>
  </si>
  <si>
    <t>al. Piastów 19                                70-310 Szczecin</t>
  </si>
  <si>
    <t>Elżbieta Piesowicz, 91 449 44 57 elzbieta.piesowicz@zut.edu.pl</t>
  </si>
  <si>
    <t>Michał Kawiak/42-41 michal.kawiak@zut.edu.pl</t>
  </si>
  <si>
    <t>WIMiM 24</t>
  </si>
  <si>
    <t>WIMiM/KEPS</t>
  </si>
  <si>
    <t>Dominik Gałdyński - pracownik techniczny 600975346</t>
  </si>
  <si>
    <t>pok. 211</t>
  </si>
  <si>
    <t>WIMiM /IIM/ZS</t>
  </si>
  <si>
    <t>al. Piastów 19                        70-310 Szczecin pok. 211</t>
  </si>
  <si>
    <t>Administracja Centralna</t>
  </si>
  <si>
    <t xml:space="preserve">Administracja Centralna </t>
  </si>
  <si>
    <t>al. Piastów 17-18</t>
  </si>
  <si>
    <t xml:space="preserve">budynek Starej Chemii                           ul. Pułaskiego 10 (pom. piwniczne) </t>
  </si>
  <si>
    <t>Biblioteka Główna</t>
  </si>
  <si>
    <t>BG</t>
  </si>
  <si>
    <t>ul. Ku Słońcu 140</t>
  </si>
  <si>
    <t>katarzyna Gącik, 91 449 49 16, 723 631 516, katarzyna.gacik@zut.edu.pl</t>
  </si>
  <si>
    <t xml:space="preserve">16 02 14 </t>
  </si>
  <si>
    <t>rampa</t>
  </si>
  <si>
    <t>Centrum Dydaktyczno-Badawcze Nanotechnologii</t>
  </si>
  <si>
    <t>CDBN</t>
  </si>
  <si>
    <t>al. Piastów 45                       70-311 Szczecin</t>
  </si>
  <si>
    <t>Budynek Jednostek Miedzywydziałowych</t>
  </si>
  <si>
    <t>BJM</t>
  </si>
  <si>
    <t>Wejście Główne</t>
  </si>
  <si>
    <t>al. Piastów 48                       70-311 Szczecin</t>
  </si>
  <si>
    <t>Osiedle Studenckie</t>
  </si>
  <si>
    <t>Dom Studencki nr 5</t>
  </si>
  <si>
    <t xml:space="preserve">Dom Studencki nr 4  </t>
  </si>
  <si>
    <t>Melania Kuhn, tel 91 4494588,                                  e-mail: mkuhn@zut.edu.pl</t>
  </si>
  <si>
    <t xml:space="preserve">tonery  </t>
  </si>
  <si>
    <t>Dom Studencki DS. Arkona</t>
  </si>
  <si>
    <t>tusze</t>
  </si>
  <si>
    <t>al. Piastów 24
71-064 Szczecin</t>
  </si>
  <si>
    <t>Danuta Frej, 91 449 64 92; danuta.frej@zut.edu.pl</t>
  </si>
  <si>
    <t>Krystyna Łabaj; 91 449 47 58; klabaj@zut.edu.pl</t>
  </si>
  <si>
    <t>ul. Chopina 61                              71-450 Szczecin</t>
  </si>
  <si>
    <t xml:space="preserve">ul. Szwoleżerów 1/2                               71-062 Szczecin                    </t>
  </si>
  <si>
    <t>Dom Stuncki Arkona,                            ul. Chopina 61</t>
  </si>
  <si>
    <t>Dom Studencki nr 4                               ul. Szwoleżerów 1/2</t>
  </si>
  <si>
    <t>Dom Studencki Nr 5
al. Piastów 24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</si>
  <si>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</si>
  <si>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</si>
  <si>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</si>
  <si>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</si>
  <si>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</si>
  <si>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</si>
  <si>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</si>
  <si>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</si>
  <si>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</si>
  <si>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</si>
  <si>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</si>
  <si>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</si>
  <si>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</si>
  <si>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</si>
  <si>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</si>
  <si>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</si>
  <si>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</si>
  <si>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</si>
  <si>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Katarzyna Gącik, 91 449 49 16, 723 631 516, katarzyna.gacik@zut.edu.pl</t>
  </si>
  <si>
    <t>16 02 15</t>
  </si>
  <si>
    <t>Regionalne Centrum Innowacji i Transferu Technologii</t>
  </si>
  <si>
    <t>RCIiTT</t>
  </si>
  <si>
    <t xml:space="preserve">zużyte tonery </t>
  </si>
  <si>
    <t xml:space="preserve"> Jagiellońska 20-21                 70-363 Szczecin</t>
  </si>
  <si>
    <t>19.</t>
  </si>
  <si>
    <t>Magdalena Brodowska, tel. 91 449 46 30,            692 493 695, magdalena.brodowska@zut.edu.pl</t>
  </si>
  <si>
    <t>WNoŻiR</t>
  </si>
  <si>
    <t>20.</t>
  </si>
  <si>
    <t>ul. Kazimierza Królewicza 4</t>
  </si>
  <si>
    <t>Liliana Pokorska, tel 91 449 65 97, lpokorska@zut.edu.pl</t>
  </si>
  <si>
    <t>Piwnica - Kazimierza Królewicza 4</t>
  </si>
  <si>
    <t>PHKiAnimaloterapii</t>
  </si>
  <si>
    <t>toner do druk laser</t>
  </si>
  <si>
    <t xml:space="preserve">kartridż </t>
  </si>
  <si>
    <t>kaseta magnetowidowa</t>
  </si>
  <si>
    <t>16 80 01</t>
  </si>
  <si>
    <t>ul. Judyma 12</t>
  </si>
  <si>
    <t>Angelika Cieśla, 503 788 803, angelika.ciesla@zut.edu.pl</t>
  </si>
  <si>
    <t>Barbara Łagowska, tel. 91 449 67 02, blagowska@zut.edu.pl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</si>
</sst>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sz val="13"/>
      <color theme="1"/>
      <name val="Franklin Gothic Book"/>
      <family val="2"/>
      <charset val="238"/>
    </font>
    <font>
      <b/>
      <sz val="11"/>
      <color indexed="8"/>
      <name val="Franklin Gothic Book"/>
      <family val="2"/>
      <charset val="238"/>
    </font>
    <font>
      <sz val="11"/>
      <color rgb="FF000000"/>
      <name val="Franklin Gothic Book"/>
      <family val="2"/>
      <charset val="238"/>
    </font>
    <font>
      <b/>
      <sz val="11"/>
      <color rgb="FF000000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4" fillId="0" borderId="10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wrapText="1"/>
    </xf>
    <xf numFmtId="0" fontId="7" fillId="0" borderId="22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38" xfId="0" applyFill="1" applyBorder="1"/>
    <xf numFmtId="0" fontId="4" fillId="0" borderId="2" xfId="0" applyFont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B5" zoomScaleNormal="100" workbookViewId="0">
      <selection activeCell="D24" sqref="D24"/>
    </sheetView>
  </sheetViews>
  <sheetFormatPr defaultRowHeight="15" x14ac:dyDescent="0.25"/>
  <cols>
    <col min="1" max="1" width="4.7109375" bestFit="1" customWidth="1"/>
    <col min="2" max="2" width="26.140625" customWidth="1"/>
    <col min="3" max="3" width="28.85546875" customWidth="1"/>
    <col min="4" max="4" width="49.5703125" customWidth="1"/>
    <col min="5" max="5" width="19.5703125" customWidth="1"/>
    <col min="6" max="7" width="26.85546875" customWidth="1"/>
    <col min="8" max="8" width="29.42578125" customWidth="1"/>
    <col min="9" max="9" width="32.42578125" customWidth="1"/>
  </cols>
  <sheetData>
    <row r="1" spans="1:9" ht="19.5" x14ac:dyDescent="0.25">
      <c r="A1" s="81" t="s">
        <v>29</v>
      </c>
      <c r="B1" s="81"/>
      <c r="C1" s="81"/>
      <c r="D1" s="81"/>
      <c r="E1" s="81"/>
      <c r="F1" s="81"/>
      <c r="G1" s="81"/>
      <c r="H1" s="81"/>
      <c r="I1" s="81"/>
    </row>
    <row r="2" spans="1:9" ht="20.2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83" t="s">
        <v>0</v>
      </c>
      <c r="B3" s="85" t="s">
        <v>2</v>
      </c>
      <c r="C3" s="85" t="s">
        <v>3</v>
      </c>
      <c r="D3" s="85" t="s">
        <v>4</v>
      </c>
      <c r="E3" s="85" t="s">
        <v>5</v>
      </c>
      <c r="F3" s="85" t="s">
        <v>6</v>
      </c>
      <c r="G3" s="82" t="s">
        <v>9</v>
      </c>
      <c r="H3" s="82"/>
      <c r="I3" s="87" t="s">
        <v>8</v>
      </c>
    </row>
    <row r="4" spans="1:9" ht="17.25" x14ac:dyDescent="0.25">
      <c r="A4" s="84"/>
      <c r="B4" s="86"/>
      <c r="C4" s="86"/>
      <c r="D4" s="86"/>
      <c r="E4" s="86"/>
      <c r="F4" s="86"/>
      <c r="G4" s="13" t="s">
        <v>10</v>
      </c>
      <c r="H4" s="13" t="s">
        <v>11</v>
      </c>
      <c r="I4" s="88"/>
    </row>
    <row r="5" spans="1:9" ht="18" customHeight="1" x14ac:dyDescent="0.25">
      <c r="A5" s="89" t="s">
        <v>27</v>
      </c>
      <c r="B5" s="89"/>
      <c r="C5" s="89"/>
      <c r="D5" s="89"/>
      <c r="E5" s="89"/>
      <c r="F5" s="89"/>
      <c r="G5" s="89"/>
      <c r="H5" s="89"/>
      <c r="I5" s="15"/>
    </row>
    <row r="6" spans="1:9" ht="37.5" customHeight="1" x14ac:dyDescent="0.25">
      <c r="A6" s="99" t="s">
        <v>151</v>
      </c>
      <c r="B6" s="16" t="s">
        <v>15</v>
      </c>
      <c r="C6" s="17" t="s">
        <v>16</v>
      </c>
      <c r="D6" s="14" t="s">
        <v>17</v>
      </c>
      <c r="E6" s="17" t="s">
        <v>12</v>
      </c>
      <c r="F6" s="17" t="s">
        <v>13</v>
      </c>
      <c r="G6" s="19">
        <v>175</v>
      </c>
      <c r="H6" s="18">
        <v>58</v>
      </c>
      <c r="I6" s="18" t="s">
        <v>14</v>
      </c>
    </row>
    <row r="7" spans="1:9" ht="63.75" customHeight="1" x14ac:dyDescent="0.25">
      <c r="A7" s="100"/>
      <c r="B7" s="32" t="s">
        <v>102</v>
      </c>
      <c r="C7" s="30" t="s">
        <v>98</v>
      </c>
      <c r="D7" s="30" t="s">
        <v>99</v>
      </c>
      <c r="E7" s="30" t="s">
        <v>100</v>
      </c>
      <c r="F7" s="30" t="s">
        <v>72</v>
      </c>
      <c r="G7" s="30">
        <v>30</v>
      </c>
      <c r="H7" s="30">
        <f t="shared" ref="H7" si="0">G7*0.4</f>
        <v>12</v>
      </c>
      <c r="I7" s="31" t="s">
        <v>101</v>
      </c>
    </row>
    <row r="8" spans="1:9" ht="16.5" customHeight="1" x14ac:dyDescent="0.25">
      <c r="A8" s="108" t="s">
        <v>103</v>
      </c>
      <c r="B8" s="109"/>
      <c r="C8" s="109"/>
      <c r="D8" s="109"/>
      <c r="E8" s="109"/>
      <c r="F8" s="109"/>
      <c r="G8" s="109"/>
      <c r="H8" s="109"/>
      <c r="I8" s="110"/>
    </row>
    <row r="9" spans="1:9" ht="60.75" customHeight="1" x14ac:dyDescent="0.25">
      <c r="A9" s="99" t="s">
        <v>152</v>
      </c>
      <c r="B9" s="34" t="s">
        <v>104</v>
      </c>
      <c r="C9" s="33" t="s">
        <v>109</v>
      </c>
      <c r="D9" s="33" t="s">
        <v>99</v>
      </c>
      <c r="E9" s="33" t="s">
        <v>100</v>
      </c>
      <c r="F9" s="33" t="s">
        <v>72</v>
      </c>
      <c r="G9" s="33">
        <v>50</v>
      </c>
      <c r="H9" s="33"/>
      <c r="I9" s="33" t="s">
        <v>105</v>
      </c>
    </row>
    <row r="10" spans="1:9" ht="37.5" customHeight="1" x14ac:dyDescent="0.25">
      <c r="A10" s="101"/>
      <c r="B10" s="111" t="s">
        <v>106</v>
      </c>
      <c r="C10" s="97" t="s">
        <v>109</v>
      </c>
      <c r="D10" s="97" t="s">
        <v>111</v>
      </c>
      <c r="E10" s="30" t="s">
        <v>107</v>
      </c>
      <c r="F10" s="35" t="s">
        <v>22</v>
      </c>
      <c r="G10" s="30">
        <v>11</v>
      </c>
      <c r="H10" s="30">
        <f t="shared" ref="H10:H13" si="1">G10*0.4</f>
        <v>4.4000000000000004</v>
      </c>
      <c r="I10" s="97" t="s">
        <v>108</v>
      </c>
    </row>
    <row r="11" spans="1:9" ht="37.5" customHeight="1" x14ac:dyDescent="0.25">
      <c r="A11" s="101"/>
      <c r="B11" s="112"/>
      <c r="C11" s="98"/>
      <c r="D11" s="98"/>
      <c r="E11" s="33" t="s">
        <v>60</v>
      </c>
      <c r="F11" s="36" t="s">
        <v>22</v>
      </c>
      <c r="G11" s="33">
        <v>6</v>
      </c>
      <c r="H11" s="33">
        <f t="shared" si="1"/>
        <v>2.4000000000000004</v>
      </c>
      <c r="I11" s="98"/>
    </row>
    <row r="12" spans="1:9" ht="37.5" customHeight="1" x14ac:dyDescent="0.25">
      <c r="A12" s="101"/>
      <c r="B12" s="32" t="s">
        <v>117</v>
      </c>
      <c r="C12" s="30" t="s">
        <v>110</v>
      </c>
      <c r="D12" s="30" t="s">
        <v>112</v>
      </c>
      <c r="E12" s="30" t="s">
        <v>89</v>
      </c>
      <c r="F12" s="35" t="s">
        <v>22</v>
      </c>
      <c r="G12" s="30">
        <v>4</v>
      </c>
      <c r="H12" s="30">
        <f t="shared" si="1"/>
        <v>1.6</v>
      </c>
      <c r="I12" s="30" t="s">
        <v>113</v>
      </c>
    </row>
    <row r="13" spans="1:9" ht="37.5" customHeight="1" x14ac:dyDescent="0.25">
      <c r="A13" s="100"/>
      <c r="B13" s="37" t="s">
        <v>114</v>
      </c>
      <c r="C13" s="33" t="s">
        <v>118</v>
      </c>
      <c r="D13" s="33" t="s">
        <v>115</v>
      </c>
      <c r="E13" s="38" t="s">
        <v>24</v>
      </c>
      <c r="F13" s="38"/>
      <c r="G13" s="38">
        <v>10</v>
      </c>
      <c r="H13" s="33">
        <f t="shared" si="1"/>
        <v>4</v>
      </c>
      <c r="I13" s="39" t="s">
        <v>116</v>
      </c>
    </row>
    <row r="14" spans="1:9" ht="16.5" customHeight="1" x14ac:dyDescent="0.25">
      <c r="A14" s="105" t="s">
        <v>119</v>
      </c>
      <c r="B14" s="106"/>
      <c r="C14" s="106"/>
      <c r="D14" s="106"/>
      <c r="E14" s="106"/>
      <c r="F14" s="106"/>
      <c r="G14" s="106"/>
      <c r="H14" s="106"/>
      <c r="I14" s="107"/>
    </row>
    <row r="15" spans="1:9" ht="60" customHeight="1" x14ac:dyDescent="0.25">
      <c r="A15" s="16" t="s">
        <v>153</v>
      </c>
      <c r="B15" s="32" t="s">
        <v>120</v>
      </c>
      <c r="C15" s="30" t="s">
        <v>121</v>
      </c>
      <c r="D15" s="30" t="s">
        <v>99</v>
      </c>
      <c r="E15" s="30" t="s">
        <v>100</v>
      </c>
      <c r="F15" s="30" t="s">
        <v>72</v>
      </c>
      <c r="G15" s="30">
        <v>120</v>
      </c>
      <c r="H15" s="30">
        <f t="shared" ref="H15" si="2">G15*0.4</f>
        <v>48</v>
      </c>
      <c r="I15" s="31" t="s">
        <v>122</v>
      </c>
    </row>
    <row r="16" spans="1:9" ht="15.75" x14ac:dyDescent="0.25">
      <c r="A16" s="90" t="s">
        <v>28</v>
      </c>
      <c r="B16" s="75"/>
      <c r="C16" s="75"/>
      <c r="D16" s="75"/>
      <c r="E16" s="75"/>
      <c r="F16" s="75"/>
      <c r="G16" s="75"/>
      <c r="H16" s="75"/>
      <c r="I16" s="76"/>
    </row>
    <row r="17" spans="1:9" ht="31.5" x14ac:dyDescent="0.25">
      <c r="A17" s="10" t="s">
        <v>154</v>
      </c>
      <c r="B17" s="9" t="s">
        <v>18</v>
      </c>
      <c r="C17" s="5" t="s">
        <v>20</v>
      </c>
      <c r="D17" s="14" t="s">
        <v>17</v>
      </c>
      <c r="E17" s="6" t="s">
        <v>12</v>
      </c>
      <c r="F17" s="6" t="s">
        <v>13</v>
      </c>
      <c r="G17" s="6">
        <v>40</v>
      </c>
      <c r="H17" s="6">
        <v>13</v>
      </c>
      <c r="I17" s="7" t="s">
        <v>19</v>
      </c>
    </row>
    <row r="18" spans="1:9" ht="15.75" x14ac:dyDescent="0.25">
      <c r="A18" s="74" t="s">
        <v>26</v>
      </c>
      <c r="B18" s="75"/>
      <c r="C18" s="75"/>
      <c r="D18" s="75"/>
      <c r="E18" s="75"/>
      <c r="F18" s="75"/>
      <c r="G18" s="75"/>
      <c r="H18" s="75"/>
      <c r="I18" s="76"/>
    </row>
    <row r="19" spans="1:9" ht="42" customHeight="1" thickBot="1" x14ac:dyDescent="0.3">
      <c r="A19" s="10" t="s">
        <v>155</v>
      </c>
      <c r="B19" s="9" t="s">
        <v>21</v>
      </c>
      <c r="C19" s="5" t="s">
        <v>23</v>
      </c>
      <c r="D19" s="11" t="s">
        <v>189</v>
      </c>
      <c r="E19" s="6" t="s">
        <v>24</v>
      </c>
      <c r="F19" s="6" t="s">
        <v>22</v>
      </c>
      <c r="G19" s="6">
        <v>15</v>
      </c>
      <c r="H19" s="6"/>
      <c r="I19" s="7" t="s">
        <v>25</v>
      </c>
    </row>
    <row r="20" spans="1:9" ht="15.75" x14ac:dyDescent="0.25">
      <c r="A20" s="61"/>
      <c r="B20" s="71" t="s">
        <v>182</v>
      </c>
      <c r="C20" s="68" t="s">
        <v>187</v>
      </c>
      <c r="D20" s="65" t="s">
        <v>188</v>
      </c>
      <c r="E20" s="26" t="s">
        <v>183</v>
      </c>
      <c r="F20" s="26" t="s">
        <v>170</v>
      </c>
      <c r="G20" s="26">
        <v>1</v>
      </c>
      <c r="H20" s="26">
        <v>0.5</v>
      </c>
      <c r="I20" s="62" t="s">
        <v>187</v>
      </c>
    </row>
    <row r="21" spans="1:9" ht="15.75" x14ac:dyDescent="0.25">
      <c r="A21" s="61"/>
      <c r="B21" s="72"/>
      <c r="C21" s="69"/>
      <c r="D21" s="66"/>
      <c r="E21" s="6" t="s">
        <v>184</v>
      </c>
      <c r="F21" s="6" t="s">
        <v>170</v>
      </c>
      <c r="G21" s="6">
        <v>3</v>
      </c>
      <c r="H21" s="6">
        <v>0.2</v>
      </c>
      <c r="I21" s="63"/>
    </row>
    <row r="22" spans="1:9" ht="31.5" x14ac:dyDescent="0.25">
      <c r="A22" s="61"/>
      <c r="B22" s="73"/>
      <c r="C22" s="70"/>
      <c r="D22" s="67"/>
      <c r="E22" s="57" t="s">
        <v>185</v>
      </c>
      <c r="F22" s="6" t="s">
        <v>186</v>
      </c>
      <c r="G22" s="6">
        <v>1</v>
      </c>
      <c r="H22" s="6">
        <v>0.1</v>
      </c>
      <c r="I22" s="64"/>
    </row>
    <row r="23" spans="1:9" ht="15.75" x14ac:dyDescent="0.25">
      <c r="A23" s="61"/>
      <c r="B23" s="9"/>
      <c r="C23" s="5"/>
      <c r="D23" s="11"/>
      <c r="E23" s="6"/>
      <c r="F23" s="6"/>
      <c r="G23" s="6"/>
      <c r="H23" s="6"/>
      <c r="I23" s="6"/>
    </row>
    <row r="24" spans="1:9" ht="15.75" x14ac:dyDescent="0.25">
      <c r="A24" s="61"/>
      <c r="B24" s="9"/>
      <c r="C24" s="5"/>
      <c r="D24" s="11"/>
      <c r="E24" s="6"/>
      <c r="F24" s="6"/>
      <c r="G24" s="6"/>
      <c r="H24" s="6"/>
      <c r="I24" s="6"/>
    </row>
    <row r="25" spans="1:9" ht="15.75" x14ac:dyDescent="0.25">
      <c r="A25" s="61"/>
      <c r="B25" s="9"/>
      <c r="C25" s="5"/>
      <c r="D25" s="11"/>
      <c r="E25" s="6"/>
      <c r="F25" s="6"/>
      <c r="G25" s="6"/>
      <c r="H25" s="6"/>
      <c r="I25" s="6"/>
    </row>
    <row r="26" spans="1:9" ht="16.5" thickBot="1" x14ac:dyDescent="0.3">
      <c r="A26" s="74" t="s">
        <v>30</v>
      </c>
      <c r="B26" s="75"/>
      <c r="C26" s="75"/>
      <c r="D26" s="75"/>
      <c r="E26" s="75"/>
      <c r="F26" s="75"/>
      <c r="G26" s="75"/>
      <c r="H26" s="75"/>
      <c r="I26" s="76"/>
    </row>
    <row r="27" spans="1:9" ht="47.25" x14ac:dyDescent="0.25">
      <c r="A27" s="10" t="s">
        <v>156</v>
      </c>
      <c r="B27" s="22" t="s">
        <v>34</v>
      </c>
      <c r="C27" s="20" t="s">
        <v>32</v>
      </c>
      <c r="D27" s="20" t="s">
        <v>33</v>
      </c>
      <c r="E27" s="21" t="s">
        <v>24</v>
      </c>
      <c r="F27" s="21" t="s">
        <v>72</v>
      </c>
      <c r="G27" s="21">
        <v>11</v>
      </c>
      <c r="H27" s="21">
        <v>8</v>
      </c>
      <c r="I27" s="20" t="s">
        <v>31</v>
      </c>
    </row>
    <row r="28" spans="1:9" ht="15.75" x14ac:dyDescent="0.25">
      <c r="A28" s="74" t="s">
        <v>35</v>
      </c>
      <c r="B28" s="75"/>
      <c r="C28" s="75"/>
      <c r="D28" s="75"/>
      <c r="E28" s="75"/>
      <c r="F28" s="75"/>
      <c r="G28" s="75"/>
      <c r="H28" s="75"/>
      <c r="I28" s="76"/>
    </row>
    <row r="29" spans="1:9" ht="15.75" x14ac:dyDescent="0.25">
      <c r="A29" s="91" t="s">
        <v>157</v>
      </c>
      <c r="B29" s="93" t="s">
        <v>42</v>
      </c>
      <c r="C29" s="5" t="s">
        <v>36</v>
      </c>
      <c r="D29" s="96" t="s">
        <v>37</v>
      </c>
      <c r="E29" s="6" t="s">
        <v>38</v>
      </c>
      <c r="F29" s="6" t="s">
        <v>13</v>
      </c>
      <c r="G29" s="6">
        <v>120</v>
      </c>
      <c r="H29" s="6">
        <v>80</v>
      </c>
      <c r="I29" s="12" t="s">
        <v>39</v>
      </c>
    </row>
    <row r="30" spans="1:9" ht="15.75" x14ac:dyDescent="0.25">
      <c r="A30" s="92"/>
      <c r="B30" s="73"/>
      <c r="C30" s="5" t="s">
        <v>40</v>
      </c>
      <c r="D30" s="70"/>
      <c r="E30" s="6" t="s">
        <v>38</v>
      </c>
      <c r="F30" s="6" t="s">
        <v>13</v>
      </c>
      <c r="G30" s="6">
        <v>50</v>
      </c>
      <c r="H30" s="6">
        <v>37</v>
      </c>
      <c r="I30" s="12" t="s">
        <v>41</v>
      </c>
    </row>
    <row r="31" spans="1:9" ht="16.5" thickBot="1" x14ac:dyDescent="0.3">
      <c r="A31" s="113" t="s">
        <v>43</v>
      </c>
      <c r="B31" s="113"/>
      <c r="C31" s="113"/>
      <c r="D31" s="113"/>
      <c r="E31" s="113"/>
      <c r="F31" s="113"/>
      <c r="G31" s="113"/>
      <c r="H31" s="113"/>
      <c r="I31" s="113"/>
    </row>
    <row r="32" spans="1:9" s="56" customFormat="1" ht="32.25" thickBot="1" x14ac:dyDescent="0.3">
      <c r="A32" s="58" t="s">
        <v>158</v>
      </c>
      <c r="B32" s="59" t="s">
        <v>177</v>
      </c>
      <c r="C32" s="53" t="s">
        <v>179</v>
      </c>
      <c r="D32" s="52" t="s">
        <v>180</v>
      </c>
      <c r="E32" s="60" t="s">
        <v>38</v>
      </c>
      <c r="F32" s="60">
        <v>160214</v>
      </c>
      <c r="G32" s="60">
        <v>30</v>
      </c>
      <c r="H32" s="60">
        <v>2</v>
      </c>
      <c r="I32" s="42" t="s">
        <v>181</v>
      </c>
    </row>
    <row r="33" spans="1:9" ht="31.5" x14ac:dyDescent="0.25">
      <c r="A33" s="49" t="s">
        <v>159</v>
      </c>
      <c r="B33" s="47" t="s">
        <v>47</v>
      </c>
      <c r="C33" s="48" t="s">
        <v>48</v>
      </c>
      <c r="D33" s="48" t="s">
        <v>46</v>
      </c>
      <c r="E33" s="54" t="s">
        <v>24</v>
      </c>
      <c r="F33" s="54" t="s">
        <v>44</v>
      </c>
      <c r="G33" s="54">
        <v>11</v>
      </c>
      <c r="H33" s="54">
        <v>7</v>
      </c>
      <c r="I33" s="55" t="s">
        <v>45</v>
      </c>
    </row>
    <row r="34" spans="1:9" ht="15.75" x14ac:dyDescent="0.25">
      <c r="A34" s="74" t="s">
        <v>49</v>
      </c>
      <c r="B34" s="75"/>
      <c r="C34" s="75"/>
      <c r="D34" s="75"/>
      <c r="E34" s="75"/>
      <c r="F34" s="75"/>
      <c r="G34" s="75"/>
      <c r="H34" s="75"/>
      <c r="I34" s="76"/>
    </row>
    <row r="35" spans="1:9" ht="31.5" x14ac:dyDescent="0.25">
      <c r="A35" s="10" t="s">
        <v>160</v>
      </c>
      <c r="B35" s="9" t="s">
        <v>50</v>
      </c>
      <c r="C35" s="5" t="s">
        <v>54</v>
      </c>
      <c r="D35" s="11" t="s">
        <v>55</v>
      </c>
      <c r="E35" s="24" t="s">
        <v>51</v>
      </c>
      <c r="F35" s="6" t="s">
        <v>52</v>
      </c>
      <c r="G35" s="6">
        <v>100</v>
      </c>
      <c r="H35" s="6">
        <v>50</v>
      </c>
      <c r="I35" s="25" t="s">
        <v>53</v>
      </c>
    </row>
    <row r="36" spans="1:9" ht="16.5" thickBot="1" x14ac:dyDescent="0.3">
      <c r="A36" s="74" t="s">
        <v>56</v>
      </c>
      <c r="B36" s="75"/>
      <c r="C36" s="75"/>
      <c r="D36" s="75"/>
      <c r="E36" s="75"/>
      <c r="F36" s="75"/>
      <c r="G36" s="75"/>
      <c r="H36" s="75"/>
      <c r="I36" s="76"/>
    </row>
    <row r="37" spans="1:9" ht="31.5" customHeight="1" x14ac:dyDescent="0.25">
      <c r="A37" s="91" t="s">
        <v>161</v>
      </c>
      <c r="B37" s="93" t="s">
        <v>57</v>
      </c>
      <c r="C37" s="65" t="s">
        <v>61</v>
      </c>
      <c r="D37" s="65" t="s">
        <v>62</v>
      </c>
      <c r="E37" s="26" t="s">
        <v>58</v>
      </c>
      <c r="F37" s="26"/>
      <c r="G37" s="26">
        <v>20</v>
      </c>
      <c r="H37" s="26">
        <v>6</v>
      </c>
      <c r="I37" s="94" t="s">
        <v>59</v>
      </c>
    </row>
    <row r="38" spans="1:9" ht="31.5" customHeight="1" x14ac:dyDescent="0.25">
      <c r="A38" s="92"/>
      <c r="B38" s="73"/>
      <c r="C38" s="67"/>
      <c r="D38" s="67"/>
      <c r="E38" s="6" t="s">
        <v>60</v>
      </c>
      <c r="F38" s="6"/>
      <c r="G38" s="6">
        <v>15</v>
      </c>
      <c r="H38" s="6">
        <v>6</v>
      </c>
      <c r="I38" s="95"/>
    </row>
    <row r="39" spans="1:9" ht="15.75" x14ac:dyDescent="0.25">
      <c r="A39" s="74" t="s">
        <v>63</v>
      </c>
      <c r="B39" s="75"/>
      <c r="C39" s="75"/>
      <c r="D39" s="75"/>
      <c r="E39" s="75"/>
      <c r="F39" s="75"/>
      <c r="G39" s="75"/>
      <c r="H39" s="75"/>
      <c r="I39" s="76"/>
    </row>
    <row r="40" spans="1:9" ht="31.5" x14ac:dyDescent="0.25">
      <c r="A40" s="10" t="s">
        <v>162</v>
      </c>
      <c r="B40" s="9" t="s">
        <v>64</v>
      </c>
      <c r="C40" s="11" t="s">
        <v>65</v>
      </c>
      <c r="D40" s="11" t="s">
        <v>66</v>
      </c>
      <c r="E40" s="6" t="s">
        <v>24</v>
      </c>
      <c r="F40" s="6" t="s">
        <v>13</v>
      </c>
      <c r="G40" s="6">
        <v>40</v>
      </c>
      <c r="H40" s="6">
        <v>22</v>
      </c>
      <c r="I40" s="12" t="s">
        <v>67</v>
      </c>
    </row>
    <row r="41" spans="1:9" ht="15.75" x14ac:dyDescent="0.25">
      <c r="A41" s="74" t="s">
        <v>68</v>
      </c>
      <c r="B41" s="75"/>
      <c r="C41" s="75"/>
      <c r="D41" s="75"/>
      <c r="E41" s="75"/>
      <c r="F41" s="75"/>
      <c r="G41" s="75"/>
      <c r="H41" s="75"/>
      <c r="I41" s="76"/>
    </row>
    <row r="42" spans="1:9" ht="31.5" x14ac:dyDescent="0.25">
      <c r="A42" s="10" t="s">
        <v>163</v>
      </c>
      <c r="B42" s="9" t="s">
        <v>74</v>
      </c>
      <c r="C42" s="5" t="s">
        <v>69</v>
      </c>
      <c r="D42" s="11" t="s">
        <v>70</v>
      </c>
      <c r="E42" s="24" t="s">
        <v>71</v>
      </c>
      <c r="F42" s="6" t="s">
        <v>72</v>
      </c>
      <c r="G42" s="6">
        <v>130</v>
      </c>
      <c r="H42" s="6">
        <v>60</v>
      </c>
      <c r="I42" s="12" t="s">
        <v>73</v>
      </c>
    </row>
    <row r="43" spans="1:9" ht="15.75" x14ac:dyDescent="0.25">
      <c r="A43" s="74" t="s">
        <v>75</v>
      </c>
      <c r="B43" s="75"/>
      <c r="C43" s="75"/>
      <c r="D43" s="75"/>
      <c r="E43" s="75"/>
      <c r="F43" s="75"/>
      <c r="G43" s="75"/>
      <c r="H43" s="75"/>
      <c r="I43" s="76"/>
    </row>
    <row r="44" spans="1:9" ht="31.5" x14ac:dyDescent="0.25">
      <c r="A44" s="10" t="s">
        <v>164</v>
      </c>
      <c r="B44" s="9" t="s">
        <v>76</v>
      </c>
      <c r="C44" s="11" t="s">
        <v>77</v>
      </c>
      <c r="D44" s="11" t="s">
        <v>78</v>
      </c>
      <c r="E44" s="6" t="s">
        <v>24</v>
      </c>
      <c r="F44" s="6" t="s">
        <v>13</v>
      </c>
      <c r="G44" s="6">
        <v>6</v>
      </c>
      <c r="H44" s="6">
        <v>2</v>
      </c>
      <c r="I44" s="27" t="s">
        <v>79</v>
      </c>
    </row>
    <row r="45" spans="1:9" ht="15.75" x14ac:dyDescent="0.25">
      <c r="A45" s="74" t="s">
        <v>80</v>
      </c>
      <c r="B45" s="75"/>
      <c r="C45" s="75"/>
      <c r="D45" s="75"/>
      <c r="E45" s="75"/>
      <c r="F45" s="75"/>
      <c r="G45" s="75"/>
      <c r="H45" s="75"/>
      <c r="I45" s="76"/>
    </row>
    <row r="46" spans="1:9" ht="63" x14ac:dyDescent="0.25">
      <c r="A46" s="91" t="s">
        <v>165</v>
      </c>
      <c r="B46" s="29" t="s">
        <v>81</v>
      </c>
      <c r="C46" s="80" t="s">
        <v>97</v>
      </c>
      <c r="D46" s="11" t="s">
        <v>82</v>
      </c>
      <c r="E46" s="6" t="s">
        <v>83</v>
      </c>
      <c r="F46" s="6" t="s">
        <v>13</v>
      </c>
      <c r="G46" s="6" t="s">
        <v>84</v>
      </c>
      <c r="H46" s="6" t="s">
        <v>85</v>
      </c>
      <c r="I46" s="28" t="s">
        <v>86</v>
      </c>
    </row>
    <row r="47" spans="1:9" ht="61.5" customHeight="1" x14ac:dyDescent="0.25">
      <c r="A47" s="102"/>
      <c r="B47" s="29" t="s">
        <v>87</v>
      </c>
      <c r="C47" s="66"/>
      <c r="D47" s="11" t="s">
        <v>88</v>
      </c>
      <c r="E47" s="6" t="s">
        <v>89</v>
      </c>
      <c r="F47" s="6" t="s">
        <v>13</v>
      </c>
      <c r="G47" s="6" t="s">
        <v>90</v>
      </c>
      <c r="H47" s="6" t="s">
        <v>91</v>
      </c>
      <c r="I47" s="28" t="s">
        <v>92</v>
      </c>
    </row>
    <row r="48" spans="1:9" ht="47.25" x14ac:dyDescent="0.25">
      <c r="A48" s="103"/>
      <c r="B48" s="29" t="s">
        <v>93</v>
      </c>
      <c r="C48" s="67"/>
      <c r="D48" s="11" t="s">
        <v>94</v>
      </c>
      <c r="E48" s="6" t="s">
        <v>89</v>
      </c>
      <c r="F48" s="6" t="s">
        <v>13</v>
      </c>
      <c r="G48" s="6" t="s">
        <v>95</v>
      </c>
      <c r="H48" s="6" t="s">
        <v>96</v>
      </c>
      <c r="I48" s="28" t="s">
        <v>92</v>
      </c>
    </row>
    <row r="49" spans="1:9" ht="15.75" x14ac:dyDescent="0.25">
      <c r="A49" s="74" t="s">
        <v>123</v>
      </c>
      <c r="B49" s="75"/>
      <c r="C49" s="75"/>
      <c r="D49" s="75"/>
      <c r="E49" s="75"/>
      <c r="F49" s="75"/>
      <c r="G49" s="75"/>
      <c r="H49" s="75"/>
      <c r="I49" s="76"/>
    </row>
    <row r="50" spans="1:9" ht="31.5" x14ac:dyDescent="0.25">
      <c r="A50" s="10" t="s">
        <v>166</v>
      </c>
      <c r="B50" s="9" t="s">
        <v>124</v>
      </c>
      <c r="C50" s="11" t="s">
        <v>125</v>
      </c>
      <c r="D50" s="11" t="s">
        <v>169</v>
      </c>
      <c r="E50" s="6" t="s">
        <v>24</v>
      </c>
      <c r="F50" s="6" t="s">
        <v>127</v>
      </c>
      <c r="G50" s="6">
        <v>50</v>
      </c>
      <c r="H50" s="6">
        <v>17</v>
      </c>
      <c r="I50" s="27" t="s">
        <v>128</v>
      </c>
    </row>
    <row r="51" spans="1:9" ht="15.75" x14ac:dyDescent="0.25">
      <c r="A51" s="74" t="s">
        <v>129</v>
      </c>
      <c r="B51" s="75"/>
      <c r="C51" s="75"/>
      <c r="D51" s="75"/>
      <c r="E51" s="75"/>
      <c r="F51" s="75"/>
      <c r="G51" s="75"/>
      <c r="H51" s="75"/>
      <c r="I51" s="76"/>
    </row>
    <row r="52" spans="1:9" ht="31.5" x14ac:dyDescent="0.25">
      <c r="A52" s="10" t="s">
        <v>167</v>
      </c>
      <c r="B52" s="9" t="s">
        <v>130</v>
      </c>
      <c r="C52" s="11" t="s">
        <v>131</v>
      </c>
      <c r="D52" s="11" t="s">
        <v>126</v>
      </c>
      <c r="E52" s="6" t="s">
        <v>24</v>
      </c>
      <c r="F52" s="6" t="s">
        <v>13</v>
      </c>
      <c r="G52" s="6">
        <v>50</v>
      </c>
      <c r="H52" s="6">
        <v>17</v>
      </c>
      <c r="I52" s="42" t="s">
        <v>128</v>
      </c>
    </row>
    <row r="53" spans="1:9" ht="15.75" x14ac:dyDescent="0.25">
      <c r="A53" s="74" t="s">
        <v>132</v>
      </c>
      <c r="B53" s="75"/>
      <c r="C53" s="75"/>
      <c r="D53" s="75"/>
      <c r="E53" s="75"/>
      <c r="F53" s="75"/>
      <c r="G53" s="75"/>
      <c r="H53" s="75"/>
      <c r="I53" s="76"/>
    </row>
    <row r="54" spans="1:9" ht="31.5" x14ac:dyDescent="0.25">
      <c r="A54" s="10" t="s">
        <v>168</v>
      </c>
      <c r="B54" s="9" t="s">
        <v>133</v>
      </c>
      <c r="C54" s="11" t="s">
        <v>135</v>
      </c>
      <c r="D54" s="11" t="s">
        <v>126</v>
      </c>
      <c r="E54" s="6" t="s">
        <v>24</v>
      </c>
      <c r="F54" s="6" t="s">
        <v>13</v>
      </c>
      <c r="G54" s="6">
        <v>50</v>
      </c>
      <c r="H54" s="6">
        <v>17</v>
      </c>
      <c r="I54" s="7" t="s">
        <v>134</v>
      </c>
    </row>
    <row r="55" spans="1:9" ht="16.5" thickBot="1" x14ac:dyDescent="0.3">
      <c r="A55" s="74" t="s">
        <v>136</v>
      </c>
      <c r="B55" s="75"/>
      <c r="C55" s="75"/>
      <c r="D55" s="75"/>
      <c r="E55" s="75"/>
      <c r="F55" s="75"/>
      <c r="G55" s="75"/>
      <c r="H55" s="75"/>
      <c r="I55" s="76"/>
    </row>
    <row r="56" spans="1:9" ht="32.25" thickBot="1" x14ac:dyDescent="0.3">
      <c r="A56" s="91" t="s">
        <v>175</v>
      </c>
      <c r="B56" s="22" t="s">
        <v>137</v>
      </c>
      <c r="C56" s="20" t="s">
        <v>143</v>
      </c>
      <c r="D56" s="21" t="s">
        <v>145</v>
      </c>
      <c r="E56" s="26" t="s">
        <v>89</v>
      </c>
      <c r="F56" s="26" t="s">
        <v>170</v>
      </c>
      <c r="G56" s="26">
        <v>13</v>
      </c>
      <c r="H56" s="26">
        <v>12</v>
      </c>
      <c r="I56" s="41" t="s">
        <v>150</v>
      </c>
    </row>
    <row r="57" spans="1:9" ht="47.25" customHeight="1" thickBot="1" x14ac:dyDescent="0.35">
      <c r="A57" s="104"/>
      <c r="B57" s="44" t="s">
        <v>138</v>
      </c>
      <c r="C57" s="40" t="s">
        <v>147</v>
      </c>
      <c r="D57" s="40" t="s">
        <v>139</v>
      </c>
      <c r="E57" s="26" t="s">
        <v>140</v>
      </c>
      <c r="F57" s="45">
        <v>80318</v>
      </c>
      <c r="G57" s="26">
        <v>6</v>
      </c>
      <c r="H57" s="26">
        <v>1</v>
      </c>
      <c r="I57" s="43" t="s">
        <v>149</v>
      </c>
    </row>
    <row r="58" spans="1:9" ht="47.25" customHeight="1" x14ac:dyDescent="0.25">
      <c r="A58" s="104"/>
      <c r="B58" s="77" t="s">
        <v>141</v>
      </c>
      <c r="C58" s="65" t="s">
        <v>146</v>
      </c>
      <c r="D58" s="65" t="s">
        <v>144</v>
      </c>
      <c r="E58" s="26" t="s">
        <v>142</v>
      </c>
      <c r="F58" s="26" t="s">
        <v>13</v>
      </c>
      <c r="G58" s="26">
        <v>30</v>
      </c>
      <c r="H58" s="26">
        <v>1.5</v>
      </c>
      <c r="I58" s="79" t="s">
        <v>148</v>
      </c>
    </row>
    <row r="59" spans="1:9" ht="15.75" x14ac:dyDescent="0.25">
      <c r="A59" s="92"/>
      <c r="B59" s="78"/>
      <c r="C59" s="67"/>
      <c r="D59" s="67"/>
      <c r="E59" s="6" t="s">
        <v>24</v>
      </c>
      <c r="F59" s="6" t="s">
        <v>13</v>
      </c>
      <c r="G59" s="6">
        <v>7</v>
      </c>
      <c r="H59" s="6">
        <v>3</v>
      </c>
      <c r="I59" s="79"/>
    </row>
    <row r="60" spans="1:9" ht="16.5" thickBot="1" x14ac:dyDescent="0.3">
      <c r="A60" s="74" t="s">
        <v>171</v>
      </c>
      <c r="B60" s="75"/>
      <c r="C60" s="75"/>
      <c r="D60" s="75"/>
      <c r="E60" s="75"/>
      <c r="F60" s="75"/>
      <c r="G60" s="75"/>
      <c r="H60" s="75"/>
      <c r="I60" s="76"/>
    </row>
    <row r="61" spans="1:9" ht="31.5" x14ac:dyDescent="0.25">
      <c r="A61" s="10" t="s">
        <v>178</v>
      </c>
      <c r="B61" s="46" t="s">
        <v>172</v>
      </c>
      <c r="C61" s="20" t="s">
        <v>174</v>
      </c>
      <c r="D61" s="20" t="s">
        <v>176</v>
      </c>
      <c r="E61" s="26" t="s">
        <v>173</v>
      </c>
      <c r="F61" s="26" t="s">
        <v>72</v>
      </c>
      <c r="G61" s="26">
        <v>20</v>
      </c>
      <c r="H61" s="26">
        <v>12</v>
      </c>
      <c r="I61" s="42" t="s">
        <v>172</v>
      </c>
    </row>
    <row r="62" spans="1:9" ht="16.5" thickBot="1" x14ac:dyDescent="0.3">
      <c r="A62" s="4"/>
      <c r="B62" s="5"/>
      <c r="C62" s="5"/>
      <c r="D62" s="5"/>
      <c r="E62" s="6"/>
      <c r="F62" s="6"/>
      <c r="G62" s="6"/>
      <c r="H62" s="6"/>
      <c r="I62" s="8"/>
    </row>
    <row r="63" spans="1:9" ht="16.5" thickBot="1" x14ac:dyDescent="0.35">
      <c r="A63" s="23" t="s">
        <v>1</v>
      </c>
      <c r="B63" s="23"/>
      <c r="C63" s="23"/>
      <c r="D63" s="23"/>
      <c r="E63" s="23"/>
      <c r="F63" s="23"/>
      <c r="G63" s="50">
        <f>SUM(G6:G7)+SUM(G9:G13)+SUM(G15)+SUM(G17)+SUM(G19)+SUM(G27)+SUM(G29:G30)+SUM(G33)+SUM(G35)+SUM(G37:G38)+SUM(G40)+SUM(G42)+SUM(G44)+SUM(G46:G48)+SUM(G50)+SUM(G52)+SUM(G54)+SUM(G56:G59)+SUM(G61)+SUM(G32)</f>
        <v>1220</v>
      </c>
      <c r="H63" s="51">
        <f>SUM(H6:H7)+SUM(H10:H13)+SUM(H15)+SUM(H17)+SUM(H27)+SUM(H29:H30)+SUM(H33)+SUM(H35)+SUM(H37:H38)+SUM(H40)+SUM(H42)+SUM(H44)+SUM(H46:H48)+SUM(H50)+SUM(H52)+SUM(H54)+SUM(H56:H59)+SUM(H61)+SUM(H32)</f>
        <v>503.9</v>
      </c>
      <c r="I63" s="2"/>
    </row>
    <row r="64" spans="1:9" ht="15.75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ht="15.75" x14ac:dyDescent="0.3">
      <c r="A65" s="3" t="s">
        <v>7</v>
      </c>
      <c r="B65" s="3"/>
      <c r="C65" s="3"/>
      <c r="D65" s="2"/>
      <c r="E65" s="2"/>
      <c r="F65" s="2"/>
      <c r="G65" s="2"/>
      <c r="H65" s="2"/>
      <c r="I65" s="2"/>
    </row>
    <row r="66" spans="1:9" ht="15.75" x14ac:dyDescent="0.3">
      <c r="A66" s="2"/>
      <c r="B66" s="2"/>
      <c r="C66" s="2"/>
      <c r="D66" s="2"/>
      <c r="E66" s="2"/>
      <c r="F66" s="2"/>
      <c r="G66" s="2"/>
      <c r="H66" s="2"/>
      <c r="I66" s="2"/>
    </row>
    <row r="67" spans="1:9" ht="15.75" x14ac:dyDescent="0.3">
      <c r="A67" s="2"/>
      <c r="B67" s="2"/>
      <c r="C67" s="2"/>
      <c r="D67" s="2"/>
      <c r="E67" s="2"/>
      <c r="F67" s="2"/>
      <c r="G67" s="2"/>
      <c r="H67" s="2"/>
      <c r="I67" s="2"/>
    </row>
    <row r="68" spans="1:9" ht="15.75" x14ac:dyDescent="0.3">
      <c r="A68" s="2"/>
      <c r="B68" s="2"/>
      <c r="C68" s="2"/>
      <c r="D68" s="2"/>
      <c r="E68" s="2"/>
      <c r="F68" s="2"/>
      <c r="G68" s="2"/>
      <c r="H68" s="2"/>
      <c r="I68" s="2"/>
    </row>
  </sheetData>
  <mergeCells count="53">
    <mergeCell ref="A6:A7"/>
    <mergeCell ref="A9:A13"/>
    <mergeCell ref="A46:A48"/>
    <mergeCell ref="A56:A59"/>
    <mergeCell ref="A51:I51"/>
    <mergeCell ref="A53:I53"/>
    <mergeCell ref="A45:I45"/>
    <mergeCell ref="A39:I39"/>
    <mergeCell ref="I10:I11"/>
    <mergeCell ref="A14:I14"/>
    <mergeCell ref="A8:I8"/>
    <mergeCell ref="B10:B11"/>
    <mergeCell ref="C10:C11"/>
    <mergeCell ref="A49:I49"/>
    <mergeCell ref="A31:I31"/>
    <mergeCell ref="A43:I43"/>
    <mergeCell ref="A5:H5"/>
    <mergeCell ref="A16:I16"/>
    <mergeCell ref="A18:I18"/>
    <mergeCell ref="A26:I26"/>
    <mergeCell ref="D37:D38"/>
    <mergeCell ref="C37:C38"/>
    <mergeCell ref="A28:I28"/>
    <mergeCell ref="A37:A38"/>
    <mergeCell ref="B37:B38"/>
    <mergeCell ref="I37:I38"/>
    <mergeCell ref="A36:I36"/>
    <mergeCell ref="A34:I34"/>
    <mergeCell ref="B29:B30"/>
    <mergeCell ref="D29:D30"/>
    <mergeCell ref="A29:A30"/>
    <mergeCell ref="D10:D11"/>
    <mergeCell ref="A1:I1"/>
    <mergeCell ref="G3:H3"/>
    <mergeCell ref="A3:A4"/>
    <mergeCell ref="B3:B4"/>
    <mergeCell ref="C3:C4"/>
    <mergeCell ref="D3:D4"/>
    <mergeCell ref="E3:E4"/>
    <mergeCell ref="F3:F4"/>
    <mergeCell ref="I3:I4"/>
    <mergeCell ref="I20:I22"/>
    <mergeCell ref="D20:D22"/>
    <mergeCell ref="C20:C22"/>
    <mergeCell ref="B20:B22"/>
    <mergeCell ref="A60:I60"/>
    <mergeCell ref="A41:I41"/>
    <mergeCell ref="A55:I55"/>
    <mergeCell ref="B58:B59"/>
    <mergeCell ref="C58:C59"/>
    <mergeCell ref="D58:D59"/>
    <mergeCell ref="I58:I59"/>
    <mergeCell ref="C46:C48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53" orientation="landscape" r:id="rId1"/>
  <headerFooter>
    <oddHeader>&amp;RZałącznik nr 4 do pisma Okólnego nr 3 z dnia 07.02.2019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2019-02-07T10:58:36Z</cp:lastPrinted>
  <dcterms:created xsi:type="dcterms:W3CDTF">2017-04-28T08:19:36Z</dcterms:created>
  <dcterms:modified xsi:type="dcterms:W3CDTF">2019-04-01T08:06:00Z</dcterms:modified>
</cp:coreProperties>
</file>