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85" activeTab="0"/>
  </bookViews>
  <sheets>
    <sheet name="Bez ilości zerowych" sheetId="1" r:id="rId1"/>
  </sheets>
  <definedNames>
    <definedName name="_xlnm.Print_Area" localSheetId="0">'Bez ilości zerowych'!$A$1:$M$336</definedName>
  </definedNames>
  <calcPr fullCalcOnLoad="1"/>
</workbook>
</file>

<file path=xl/sharedStrings.xml><?xml version="1.0" encoding="utf-8"?>
<sst xmlns="http://schemas.openxmlformats.org/spreadsheetml/2006/main" count="1977" uniqueCount="713">
  <si>
    <t>Metanol, 99.9%, A.C.S. SPECTRO-PH</t>
  </si>
  <si>
    <t>Chloroform, SPECTR.STAB Ethanol</t>
  </si>
  <si>
    <t>Cykloheksan</t>
  </si>
  <si>
    <t>110-82-7   </t>
  </si>
  <si>
    <t xml:space="preserve">Dimetylu sulfotlenek </t>
  </si>
  <si>
    <t xml:space="preserve">Eter dietylowy  - STAB.BHT </t>
  </si>
  <si>
    <t>Etylu octan</t>
  </si>
  <si>
    <t xml:space="preserve">Tetrahydrofuran </t>
  </si>
  <si>
    <t>109-99-9   </t>
  </si>
  <si>
    <t>kwas sebacynowy</t>
  </si>
  <si>
    <t>111-20-6</t>
  </si>
  <si>
    <t>110-15-6</t>
  </si>
  <si>
    <t>110-63-4</t>
  </si>
  <si>
    <t>80-62-6</t>
  </si>
  <si>
    <t>z TMS 99,8%</t>
  </si>
  <si>
    <t>865-49-6</t>
  </si>
  <si>
    <t>Nadtlenek wodoru 60%</t>
  </si>
  <si>
    <t>7722 84 1</t>
  </si>
  <si>
    <t>Bromek heksadecylotrimetyloamoniowy</t>
  </si>
  <si>
    <t>57 09 0</t>
  </si>
  <si>
    <t>Kwas akrylowy</t>
  </si>
  <si>
    <t>79 10 7</t>
  </si>
  <si>
    <t>Nadjodan sodu</t>
  </si>
  <si>
    <t>7790 28 5</t>
  </si>
  <si>
    <t>Kwas mrówkowy</t>
  </si>
  <si>
    <t>64-18-6</t>
  </si>
  <si>
    <t>Bromek tetraetyloamoniowy</t>
  </si>
  <si>
    <t xml:space="preserve">cz. d. a. </t>
  </si>
  <si>
    <t>71-91-0</t>
  </si>
  <si>
    <t>p-Anizydyna</t>
  </si>
  <si>
    <t>104-94-9</t>
  </si>
  <si>
    <t>Kwas tolueno-4-sulfonowy</t>
  </si>
  <si>
    <t>6192-52-5</t>
  </si>
  <si>
    <t>Pirydyna</t>
  </si>
  <si>
    <t>110-86-1</t>
  </si>
  <si>
    <t>Roztwór Hanusa</t>
  </si>
  <si>
    <t>Octan etylu 99,8%, bezwodny</t>
  </si>
  <si>
    <t>Bezwodnik octowy</t>
  </si>
  <si>
    <t>108-24-7</t>
  </si>
  <si>
    <t xml:space="preserve"> reagent for coulometric KF titration (anolyte solution), for cells with and without diaphragm</t>
  </si>
  <si>
    <t>HYDRANAL®-Water Standard 0.1</t>
  </si>
  <si>
    <t xml:space="preserve"> standard for coulometric KF titration (1 g contains 0.1 mg = 0.01% H2O)</t>
  </si>
  <si>
    <t>Dimidiowy bromek z błękitem disulfinowym - roztwór</t>
  </si>
  <si>
    <t>olej silikonowy do łażni grzejnych Rotitherm M150</t>
  </si>
  <si>
    <t>temperatura zapłonu &gt;310 °C, temperatura krzepnięcia &lt;-50°C</t>
  </si>
  <si>
    <t>30 l</t>
  </si>
  <si>
    <t>2-Methoxyethanol</t>
  </si>
  <si>
    <t>purum</t>
  </si>
  <si>
    <t>109-86-4</t>
  </si>
  <si>
    <t>Butan-1,4-diol</t>
  </si>
  <si>
    <t>3 litr</t>
  </si>
  <si>
    <t>40 ml</t>
  </si>
  <si>
    <t>Cynku siarczan(VI) 7 hydrat</t>
  </si>
  <si>
    <t>7446-19-1</t>
  </si>
  <si>
    <t>Izooktan</t>
  </si>
  <si>
    <t>cz.d.a, odcz. FPVI</t>
  </si>
  <si>
    <t>540-84-1</t>
  </si>
  <si>
    <t>Kwas solny 30%</t>
  </si>
  <si>
    <t>ultraczysty</t>
  </si>
  <si>
    <t>Sulfanilamid</t>
  </si>
  <si>
    <t>63-74-1</t>
  </si>
  <si>
    <t>Kwas barbiturowy</t>
  </si>
  <si>
    <t>67-52-7</t>
  </si>
  <si>
    <t>Chloramina T 3. hydrat</t>
  </si>
  <si>
    <t>N-(naftylo)-etylodwuamina</t>
  </si>
  <si>
    <t>1465-25-4</t>
  </si>
  <si>
    <t>Sączki ilościowe średnie fi. 9</t>
  </si>
  <si>
    <t>Sączki ilościowe średnie fi. 18,5</t>
  </si>
  <si>
    <t>siarczek sodu 9 hydrat</t>
  </si>
  <si>
    <t xml:space="preserve">100 g </t>
  </si>
  <si>
    <t>1313-84-4</t>
  </si>
  <si>
    <t>tri-Potasu fosforan bezwodny</t>
  </si>
  <si>
    <t>Sodu dodecylosiarczan czysty</t>
  </si>
  <si>
    <t>151-21-3</t>
  </si>
  <si>
    <t xml:space="preserve">Żelaza (III) chlorek 6 . hydrat </t>
  </si>
  <si>
    <t>10025-77-1</t>
  </si>
  <si>
    <t>Tabletki Kjeldahla bez rtęci i selenu, 3,5g/tabletkę</t>
  </si>
  <si>
    <t>250 tab</t>
  </si>
  <si>
    <t>Tlenek wanadu(V)</t>
  </si>
  <si>
    <t>Tlenek antymonu(III)</t>
  </si>
  <si>
    <t>Tlenek tantalu(V)</t>
  </si>
  <si>
    <t>Tlenek chromu(III)</t>
  </si>
  <si>
    <t>Wodorotlenek tetrabutyloamoniowy 40% rozt.</t>
  </si>
  <si>
    <t>Wodorotlenek tetrabutylofosfoniowy 40%</t>
  </si>
  <si>
    <t>1312-43-2</t>
  </si>
  <si>
    <t>1314-62-1</t>
  </si>
  <si>
    <t>1309-64-4</t>
  </si>
  <si>
    <t>1314-61-0</t>
  </si>
  <si>
    <t>500g</t>
  </si>
  <si>
    <t>1308-38-9</t>
  </si>
  <si>
    <t>2052-49-5</t>
  </si>
  <si>
    <t>14518-69-5</t>
  </si>
  <si>
    <t xml:space="preserve">DMSO-d6 99.5%D </t>
  </si>
  <si>
    <t xml:space="preserve">
</t>
  </si>
  <si>
    <t>64-17-5 </t>
  </si>
  <si>
    <t>67-64-1 </t>
  </si>
  <si>
    <t>50-00-0</t>
  </si>
  <si>
    <t>471-34-1</t>
  </si>
  <si>
    <t>8032-32-4</t>
  </si>
  <si>
    <t>7664-93-9</t>
  </si>
  <si>
    <t>1310-73-2</t>
  </si>
  <si>
    <t>7757-83-7</t>
  </si>
  <si>
    <t>64-19-7</t>
  </si>
  <si>
    <t>497-19-8</t>
  </si>
  <si>
    <t>12230-71-6</t>
  </si>
  <si>
    <t>7647-01-0</t>
  </si>
  <si>
    <t>7761-88-8</t>
  </si>
  <si>
    <t>64-17-5</t>
  </si>
  <si>
    <t>50-81-7</t>
  </si>
  <si>
    <t>1310-58-3</t>
  </si>
  <si>
    <t>71-36-3</t>
  </si>
  <si>
    <t>142-82-5</t>
  </si>
  <si>
    <t>60-29-7</t>
  </si>
  <si>
    <t>51811-82-6</t>
  </si>
  <si>
    <t>1336-21-6</t>
  </si>
  <si>
    <t>7601-90-3</t>
  </si>
  <si>
    <t>110-82-7</t>
  </si>
  <si>
    <t>108-95-2</t>
  </si>
  <si>
    <t>7697-37-2</t>
  </si>
  <si>
    <t>771-97-1</t>
  </si>
  <si>
    <t>67-63-0</t>
  </si>
  <si>
    <t>7757-82-6</t>
  </si>
  <si>
    <t>110-54-3</t>
  </si>
  <si>
    <t>7664-38-2</t>
  </si>
  <si>
    <t>7722-76-1</t>
  </si>
  <si>
    <t>7783-28-0</t>
  </si>
  <si>
    <t>7783-20-2</t>
  </si>
  <si>
    <t>7647-14-5</t>
  </si>
  <si>
    <t>144-55-8</t>
  </si>
  <si>
    <t>12125-02-9</t>
  </si>
  <si>
    <t>71-23-8</t>
  </si>
  <si>
    <t>78-92-2</t>
  </si>
  <si>
    <t>108-88-3</t>
  </si>
  <si>
    <t>57-50-1</t>
  </si>
  <si>
    <t>141-78-6</t>
  </si>
  <si>
    <t>123-86-4</t>
  </si>
  <si>
    <t>1330-20-7</t>
  </si>
  <si>
    <t>6161-90-4</t>
  </si>
  <si>
    <t>50-99-7</t>
  </si>
  <si>
    <t>67-66-3</t>
  </si>
  <si>
    <t>67-56-1</t>
  </si>
  <si>
    <t>7774-34-7</t>
  </si>
  <si>
    <t>10043-52-4</t>
  </si>
  <si>
    <t>7778-50-9</t>
  </si>
  <si>
    <t>7447-40-7</t>
  </si>
  <si>
    <t>631-61-8</t>
  </si>
  <si>
    <t>7778-77-0</t>
  </si>
  <si>
    <t>7758-87-4</t>
  </si>
  <si>
    <t>7558-79-4</t>
  </si>
  <si>
    <t>10124-37-5</t>
  </si>
  <si>
    <t>10034-99-8</t>
  </si>
  <si>
    <t>7758-99-8</t>
  </si>
  <si>
    <t>1185-57-5</t>
  </si>
  <si>
    <t>5949-29-1</t>
  </si>
  <si>
    <t>7647-01-0 </t>
  </si>
  <si>
    <t>123-51-3</t>
  </si>
  <si>
    <t>598-82-3</t>
  </si>
  <si>
    <t>67-68-5</t>
  </si>
  <si>
    <t>7783-83-7</t>
  </si>
  <si>
    <t>1762-95-4</t>
  </si>
  <si>
    <t>7783-88-8</t>
  </si>
  <si>
    <t>6153-56-6</t>
  </si>
  <si>
    <t>12054-85-2</t>
  </si>
  <si>
    <t>66-71-7</t>
  </si>
  <si>
    <t>7758-98-7</t>
  </si>
  <si>
    <t>7631-99-4</t>
  </si>
  <si>
    <t>7681-11-0</t>
  </si>
  <si>
    <t>6381-92-6</t>
  </si>
  <si>
    <t>7772-98-7</t>
  </si>
  <si>
    <t>7722-84-1</t>
  </si>
  <si>
    <t>0075-09-02</t>
  </si>
  <si>
    <t>10326-27-9</t>
  </si>
  <si>
    <t>7681-57-4</t>
  </si>
  <si>
    <t>7722-64-7</t>
  </si>
  <si>
    <t>6484-52-2</t>
  </si>
  <si>
    <t>56-81-5</t>
  </si>
  <si>
    <t>77-86-1</t>
  </si>
  <si>
    <t>10361-29-2</t>
  </si>
  <si>
    <t>15244-10-7</t>
  </si>
  <si>
    <t>6131-90-4</t>
  </si>
  <si>
    <t>7664-39-3</t>
  </si>
  <si>
    <t>56-40-6</t>
  </si>
  <si>
    <t>7757-79-1</t>
  </si>
  <si>
    <t>71-43-2</t>
  </si>
  <si>
    <t>93763-33-8</t>
  </si>
  <si>
    <t>57-88-5</t>
  </si>
  <si>
    <t>10034-96-5</t>
  </si>
  <si>
    <t>6381-59-5</t>
  </si>
  <si>
    <t>7803-55-6</t>
  </si>
  <si>
    <t>108-98-2</t>
  </si>
  <si>
    <t>67-64-1</t>
  </si>
  <si>
    <t>068-12-02</t>
  </si>
  <si>
    <t>8002-74-2</t>
  </si>
  <si>
    <t>12135-76-1</t>
  </si>
  <si>
    <t>5965-83-3</t>
  </si>
  <si>
    <t>6132-02-01   </t>
  </si>
  <si>
    <t>547-58-0</t>
  </si>
  <si>
    <t>7782-63-0</t>
  </si>
  <si>
    <t>7784-31-8</t>
  </si>
  <si>
    <t>7783-85-9</t>
  </si>
  <si>
    <t>62-55-5</t>
  </si>
  <si>
    <t>304-59-6</t>
  </si>
  <si>
    <t>7446-19-7</t>
  </si>
  <si>
    <t>60-00-4</t>
  </si>
  <si>
    <t>57-13-6</t>
  </si>
  <si>
    <t>584-08-7</t>
  </si>
  <si>
    <t>10028-24-7</t>
  </si>
  <si>
    <t>1898-66-4</t>
  </si>
  <si>
    <t>107-21-1</t>
  </si>
  <si>
    <t>110-26-9</t>
  </si>
  <si>
    <t>7558-80-7</t>
  </si>
  <si>
    <t>5743-47-5</t>
  </si>
  <si>
    <t>1305-62-0</t>
  </si>
  <si>
    <t>78-67-1</t>
  </si>
  <si>
    <t>9005-64-5</t>
  </si>
  <si>
    <t>485-47-2</t>
  </si>
  <si>
    <t>75-07-0</t>
  </si>
  <si>
    <t>7732-18-5</t>
  </si>
  <si>
    <t xml:space="preserve">67-64-1 </t>
  </si>
  <si>
    <t>504-63-2</t>
  </si>
  <si>
    <t>.75-05-8</t>
  </si>
  <si>
    <t>WYKAZ ASORTYMENTU (ODCZYNNIKÓW)</t>
  </si>
  <si>
    <t>2206-27-1</t>
  </si>
  <si>
    <t>1314-35-8</t>
  </si>
  <si>
    <t>Tlenek wolframu(VI)</t>
  </si>
  <si>
    <t>Amonu chlorek</t>
  </si>
  <si>
    <t>1kg</t>
  </si>
  <si>
    <t>12125-02-09</t>
  </si>
  <si>
    <t>Amonu siarczan(VI)</t>
  </si>
  <si>
    <t>7080-50-4</t>
  </si>
  <si>
    <t>Magnezu azotan uw.</t>
  </si>
  <si>
    <t>13446-18-9</t>
  </si>
  <si>
    <t>Manganu azotan uw</t>
  </si>
  <si>
    <t>20694-39-7</t>
  </si>
  <si>
    <t>Niklu azotan</t>
  </si>
  <si>
    <t>13478-00-7</t>
  </si>
  <si>
    <t>Potasu azotan</t>
  </si>
  <si>
    <t>Sodu siarczek</t>
  </si>
  <si>
    <t>27610-45-3</t>
  </si>
  <si>
    <t>Srebra azotan</t>
  </si>
  <si>
    <t>Strontu azotan</t>
  </si>
  <si>
    <t>10042-76-9</t>
  </si>
  <si>
    <t>Kwas azotowy(V)</t>
  </si>
  <si>
    <t>1dm3</t>
  </si>
  <si>
    <t>Tioacetamid</t>
  </si>
  <si>
    <t>Pirogalol</t>
  </si>
  <si>
    <t>87-66-1</t>
  </si>
  <si>
    <t>Glikol polietylenowy 6000</t>
  </si>
  <si>
    <t>25322-68-3</t>
  </si>
  <si>
    <t>N</t>
  </si>
  <si>
    <t>O</t>
  </si>
  <si>
    <t>o</t>
  </si>
  <si>
    <t>?</t>
  </si>
  <si>
    <t>n</t>
  </si>
  <si>
    <t>Aldehyd glutarowy 25%</t>
  </si>
  <si>
    <t>Kakodylan sodowy</t>
  </si>
  <si>
    <t>2,6-Dichlorofenyloindofenol</t>
  </si>
  <si>
    <t>Chlorowodorek N.N-difenylohydrazyny, min. 97%</t>
  </si>
  <si>
    <t>Bromek heksadecylotrimetyloamoniowy CTAB, 98%</t>
  </si>
  <si>
    <t>Aldehyd 6-metoksy-2-naftoesowy</t>
  </si>
  <si>
    <t>Dichlorometan</t>
  </si>
  <si>
    <t xml:space="preserve">Dichlorometan </t>
  </si>
  <si>
    <t>1-Propanol</t>
  </si>
  <si>
    <t>Nitrometan</t>
  </si>
  <si>
    <t>Anizol, 99%</t>
  </si>
  <si>
    <t>1,2-Dichlorobenzen</t>
  </si>
  <si>
    <t>Sulfotlenek dimetylu-d</t>
  </si>
  <si>
    <t>Sodu fosforan II zasadowy 12-hydrat</t>
  </si>
  <si>
    <t>Fosforan potasowy jednozasadowy</t>
  </si>
  <si>
    <t>Wosk Hoechst C mikroproszek środek do tabletkowania w analizie fluorescencyjnej</t>
  </si>
  <si>
    <t>Aerodesin 2000</t>
  </si>
  <si>
    <t>10 g</t>
  </si>
  <si>
    <t xml:space="preserve">Aceton, &gt;=99.5%, A.C.S. </t>
  </si>
  <si>
    <t>Stawka podatku VAT</t>
  </si>
  <si>
    <t>Wartość netto
(kol. 5 x 9)</t>
  </si>
  <si>
    <t xml:space="preserve">Styren </t>
  </si>
  <si>
    <t>Wapnia octan 1 hydrat</t>
  </si>
  <si>
    <t>Kwas bursztynowy</t>
  </si>
  <si>
    <t>Metakrylan metylu</t>
  </si>
  <si>
    <t>Chloroform deuterowany</t>
  </si>
  <si>
    <t xml:space="preserve">  </t>
  </si>
  <si>
    <t>Tlenek indu(III)</t>
  </si>
  <si>
    <t>Całkowita cena netto</t>
  </si>
  <si>
    <t xml:space="preserve">2-Propanol 70% (płyn o działaniu antybakteryjnym)
  Zawartość  70,0 +/- 1,0 %  
  Gęstość (20°C) ok. 0,873 g/ml  
  Zaw. metanolu w odniesieniu do 2-propanolu max 0,05 %  
  Woda ok. 30,0 %  </t>
  </si>
  <si>
    <t xml:space="preserve">Eter dietylowy  
  Zawartość min. 99,5 % 
  Barwa max. 10 j.Hz 
  Gęstość (20°C) 0,714 - 0,716 g/ml 
  Zakres temperatury wrzenia 34 ÷ 35 °C  
  Zapach wg przepisu  
  Woda (KF) max. 0,2 % 
  Kwasy (j. CH3COOH) max. 0,00022 %  
  Aldehydy wg przepisu  
  Etanol max. 0,1 %
  Metanol max. 0,02 %  
  Nadtlenki (j. H2O2) max. 0,00015 %  
  Pozostałość po odparowaniu max. 0,001 %
  Stabilizator (BHT) 5 - 7 ppm   </t>
  </si>
  <si>
    <t xml:space="preserve">Eter naftowy T.W.40-60C 
Gęstość (20°C) - 0,640 - 0,665 g/ml  
Destylacja nie niżej - 40°C  
Destylacja nie wyżej - 60°C  
Odczyn wyciągu wodnego - obojętny  
Pozostałość po odparowaniu - max 0,001%  
Zawartość węglowodorów aromatycznych - max 0,4% 
Badanie na obecność siarki aktywnej - wytrzymuje 
Próba na obecność substancji nielotnych - wytrzymuje </t>
  </si>
  <si>
    <t xml:space="preserve">Etylowy alkohol  96%  
   Zawartość alkoholu etylowego  - min. 96%(V/V)
   Gęstość (20°C)  - max. 0,808g/ml 
   Współczynnik załamania światła (20°C)  - max. 1,364 
   Kwasy (j. CH3COOH) - max. 0,002%  
   Aldehydy (j. CH3CHO)  - max. 0,0005% 
   Metanol  - max. 0,05% 
   Alkohole wyższe (j. alkohol amylowy)  - max. 0,001% 
   Czas odbarwiania roztworu KMnO4   - min. 10min  
   Mieszalność z wodą  - wg przepisu 
   Pozostałość po odparowaniu  - max. 0,001% 
   Próba na obecność furfurolu  - wg przepisu 
   Próba na obecność ketonów  - wg przepisu 
   Zanieczyszczenia organiczne  - max. 0,2%
   Metale ciężkie (j. Pb)   - max. 0,0001% </t>
  </si>
  <si>
    <t xml:space="preserve">Etylowy alkohol 96%
  Zawartość min. 96 %(V/V)  
  Gęstość (20°C) max. 0,808 g/ml  
  Współczynnik załamania światła (20°C) max. 1,364  
  Kwasy (j. CH3COOH) max. 0,002 % 
  Aldehydy (j. CH3CHO) max. 0,0005 % 
  Metanol max. 0,05 %  
  Alkohole wyższe (j. alkohol amylowy) max. 0,001 % 
  Czas odbarwiania roztworu KMnO4 min. 10 min 
  Mieszalność z wodą wg przepisu  
  Pozostałość po odparowaniu max. 0,001 % 
  Próba na obecność furfurolu wg przepisu  
  Próba na obecność ketonów wg przepisu  
  Zanieczyszczenia organiczne max. 0,2 %  
  Metale ciężkie (j. Pb) max. 0,0001 %  </t>
  </si>
  <si>
    <t xml:space="preserve">Etylowy alkohol absolutny 99,8%   
  Zawartość min. 99,8 % 
  Barwa max. 10 j.Hz 
  Gęstość (20°C) min. 0,789 max. 0,791 g/ml
  Woda max. 0,2 % 
  Kwasy (j. CH3COOH) max. 0,001 % 
  Zasady (j. NH3) max. 0,0003 %
  Aldehydy (j. CH3CHO) max. 0,0008 %
  Alkohole wyższe (j. alkohol amylowy) max. 0,001 %
  Czas odbarwiania roztworu KMnO4 min. 10 min
  Metanol max. 0,01 % 
  Pozostałość po odparowaniu max. 0,001 %  
  Próba z H2SO4 wg przepisu 
  Związki karbonylowe (j. CO) max. 0,003 %
  Metale ciężkie (j. Pb) max. 0,0001 %  </t>
  </si>
  <si>
    <t xml:space="preserve">Aldehyd octowy   
Zawartość (GC, area%) ≥ 99 % 
Gęstość (d 20 °C/ 4 °C) 0.779 - 0.782 </t>
  </si>
  <si>
    <t xml:space="preserve">Alkohol metylowy do HPLC  
Zawartość (GC) ≥ 99.8 % 
Pozostałość po odparowaniu ≤ 3.0 mg/l 
Woda ≤ 0.03 % 
Kolor ≤ 10 Hazen 
Kwasowość ≤ 0.0002 meq/g 
Zasadowość ≤ 0.0002 meq/g 
Transmission
- at 225 nm ≥ 50 % 
- at 240 nm ≥ 80 % 
- from 265 nm ≥ 98 % </t>
  </si>
  <si>
    <t>Amfolift (Bio-Lyte 3/10)                                                                   do elektroforezy</t>
  </si>
  <si>
    <t xml:space="preserve">Amoniak 25% 
  Zawartość NH3  min 25,0 ± 1 %  
  Substancje nielotne max 0,003 % 
  Chlorki (Cl) max 0,0001 %  
  Siarka całkowita (S) max 0,0003 %  
  Węglany (CO3) max 0,002 %  
  Fosforany (PO4) max 0,0001 %  
  Wapń i magnez (j. Ca) max 0,0002 %  
  Metale ciężkie (j. Pb) max 0,00005 % 
  Żelazo (Fe) max 0,000025 % 
  Substancje red. KMnO4 (j. O) max 0,0008 %   </t>
  </si>
  <si>
    <t xml:space="preserve">Amoniak 30-32%   
  Zawartość NH3 min 30-32 % 
  Substancje nielotne max 0,003 %  
  Chlorki (Cl) max 0,0001 %  
  Siarka całkowita (S) max 0,0003 % 
  Węglany (CO3) max 0,002 %  
  Fosforany (PO4) max 0,0001 %  
  Wapń i magnez (j. Ca) max 0,0002 %  
  Metale ciężkie (j. Pb) max 0,00005 %  
  Żelazo (Fe) max 0,000025 %  
  Substancje red. KMnO4 (j. O) max 0,0008 %   </t>
  </si>
  <si>
    <t>Amonu azotan
  Zawartość preparatu wysuszonego  min 99,5 %  
  Arsen (As) max 0,00005 %
  Magnez (Mg) max 0,001 %  
  Wapń (Ca) max 0,003 %
  Azotany (NO3) max 0,0004 %
  Żelazo (Fe) max. 0,0002 %
  Siarczany (SO4) max 0,005 % 
  Chlorki (Cl) max 0,001 %
  Fosforany (PO4) max 0,0005 % 
  Metale ciężkie (j. Pb) max 0,0003 %
  pH 5% r-ru 4,5 - 6,0 
  Pozostałość po prażeniu max 0,02 % 
  Substancje nierozpuszczalne w wodzie max 0,005 %
  Wilgoć max 2,0 %</t>
  </si>
  <si>
    <t xml:space="preserve">Amonu chlorek
   Zawartość % min. 99,5  
   Substancje nierozpuszczalne w wodzie % max. 0,005 
   pH (5%, H2O)  min. 4,5 max. 5,5 
   Pozostałość po prażeniu % max. 0,05 
   Azotany (NO3) % max. 0,0006 
   Fosforany (PO4) % max. 0,001 
   Jodki i bromki % max. 0,001 
   Siarczany (SO4) % max. 0,002 
   Metale ciężkie (j. Pb) % max. 0,0005 
   Arsen (As) % max. 0,00005 
   Magnez (Mg) % max. 0,001 
   Wapń (Ca) % max. 0,001 
   Żelazo (Fe) % max. 0,0005 </t>
  </si>
  <si>
    <t xml:space="preserve">Amonu diwodorofosforan 
   Zawartość % min. 99,5  
   Substancje nierozpuszczalne w wodzie % max. 0,01 
   pH (5%, H2O)  min. 4 max. 4,5 
   Azotany (NO3) % max. 0,001 
   Chlorki (Cl) % max. 0,0005 
   Siarczany (SO4) % max. 0,005 
   Metale ciężkie (j. Pb) % max. 0,0005 
   Arsen (As) % max. 0,0001 
   Potas (K) % max. 0,02 
   Sód (Na) % max. 0,01 
   Żelazo (Fe) % max. 0,001 </t>
  </si>
  <si>
    <t xml:space="preserve">Amonu fosforan  I zasadowy
  Zawartość (NH4)H2PO4  min. 99,5 % 
  Subst. nierozp. w wodzie max.0,01 % 
  pH (5% H2O) 4,0 4,5  
  Chlorki(Cl) max. 0,0005 %  
  Azotany (NO3) max. 0,001 %
  Siarczany (SO4) max 0,005 %  
  Żelazo (Fe) max. 0,001 % 
  Met. ciężkie (j. Pb) max. 0,0005 % 
  Sód (Na) max. 0,01 %  
  Potas (K) max. 0,01 %  
  Arsen (As) max. 0,0001 % </t>
  </si>
  <si>
    <t xml:space="preserve">Amonu fosforan II zasadowy 
  Zawartość  min 99,0 %  
  Kadm (Cd) max 0,0005 % 
  Żelazo (Fe) max 0,0001 % 
  Magnez (Mg) max 0,001 %
  Miedź (Cu) max 0,0001 %
  Metale ciężkie (j. Pb) max 0,0005 %
  Nikiel (Ni) max 0,0005 %
  Ołów (Pb) max 0,0005 %
  Potas (K) max 0,001 %
  Sód (Na) max 0,002 %
  Wapń (Ca) max 0,001 %
  Kobalt (Co) max 0,0005 %
  Cynk (Zn) max 0,0005 % 
  Substancje nierozpuszczalne w wodzie max 0,005 %
  Pozostałość po prażeniu (j. SO4) max 0,05 % 
  Chlorki (Cl) max 0,0005 %
  Fosforany (PO4) max 0,0005 % 
  Siarczany (SO4) max 0,002 %  
  Siarczki (S) max 0,001 %  
  Arsen (As) max 0,0001 % </t>
  </si>
  <si>
    <t xml:space="preserve">Amonu molibdenian 4 hydrat                                                  Zawartość  min 99,0 %  
  Substancje nierozpuszczalne w wodzie max 0,01 %  
  Żelazo (Fe) max 0,001 % 
  Chlorki (Cl) max 0,001 % 
  Siarczany (SO4) max 0,005 %  
  Fosforany, krzemiany i arseniany (PO4) max 0,001 %  
  Miedź (Cu) max 0,001 %  
  Metale ciężkie (j. Pb) max 0,001 %   </t>
  </si>
  <si>
    <t xml:space="preserve">Amonu molibdenian 4 hydrat
  Zawartość  min 99,0 %
  Substancje nierozpuszczalne w wodzie max 0,01 %
  Żelazo (Fe) max 0,001 % 
  Chlorki (Cl) max 0,001 %  
  Siarczany (SO4) max 0,005 %  
  Fosforany, krzemiany i arseniany (PO4) max 0,001 %  
  Miedź (Cu) max 0,001 %
  Metale ciężkie (j. Pb) max 0,001 %   </t>
  </si>
  <si>
    <t xml:space="preserve">Amonu monowanadan ≥ 99%                                                                 analiza ≥ 99,0% (RT) 
Gęstość 2,32 g / cm325 ° C (lit.) 
Chlorki (Cl-): ≤20 mg/kg 
 Fosforan (PO43-): ≤50 mg/kg 
</t>
  </si>
  <si>
    <t xml:space="preserve">Amonu octan 
  Zawartość  97,0 - 100,0 %  
  Substancje redukujące KMnO4 (j. O) max 0,007 %  
  Żelazo (Fe) max 0,0005 %  
  Wapń (Ca) max 0,001 %  
  Metale ciężkie (j. Pb) max 0,0005 %  
  Magnez (Mg) max 0,0002 % 
  Glin (Al) max 0,0005 %  
  Siarczany (SO4) max 0,001 % 
  Fosforany (PO4) max 0,0005 %
  Chlorki (Cl) max 0,0005 %  
  Azotany (NO3) max 0,0015 % 
  Pozostałość po prażeniu (j. SO4) max 0,01 %  
  pH 5% r-ru 6,7 - 7,3  
  Substancje nierozpuszczalne w wodzie max 0,0025 %   </t>
  </si>
  <si>
    <t xml:space="preserve">Amonu rodanek
   Zawartość % min. 99,0  
   Substancje nierozpuszczalne w wodzie % max. 0,005 
   pH (5%, H2O)  min. 4,5 max. 6,0 
   Pozostałość po prażeniu (j. SO4) % max. 0,025 
   Substancje utleniające się jodem meq/g max. 0,002 
   Chlorki (Cl) % max. 0,005 
   Siarczany (SO4) % max. 0,005 
   Siarczki (S) % max. 0,001 
   Metale ciężkie (j. Pb) % max. 0,0005 
   Miedź (Cu) % max. 0,0005 
   Nikiel (Ni) % max. 0,0005 
   Ołów (Pb) % max. 0,0005 
   Żelazo (Fe) % max. 0,0001 </t>
  </si>
  <si>
    <t xml:space="preserve">Amonu siarczan 
   Zawartość % min. 98,5  
   Substancje nierozpuszczalne w wodzie % max. 0,005 
   pH (5%, H2O)  min. 5 max. 6 
   Pozostałość po prażeniu % max. 0,02 
   Azotany (NO3) % max. 0,002 
   Chlorki (Cl) % max. 0,001 
   Fosforany (PO4) % max. 0,001 
   Metale ciężkie (j. Pb) % max. 0,001 
   Arsen (As) % max. 0,0005 
   Cynk (Zn) % max. 0,005 
   Magnez (Mg) % max. 0,0005 
   Miedź (Cu) % max. 0,0005 
   Ołów (Pb) % max. 0,001 
   Wapń (Ca) % max. 0,001 
   Żelazo (Fe) % max. 0,0005 </t>
  </si>
  <si>
    <t>Amonu siarczan
  Zawartość min. 98,5% 
Substancje nierozp. w wodzie max. 0,005% 
Pozostałość po prażeniu max. 0,02% 
Wolne kwasy
(w przeliczeniu na H2SO4) max. 0,01% 
Chlorki (Cl) max. 0,001% 
Azotany (NO3) max. 0,002% 
Fosforany (PO4) max. 0,001% 
Metale ciężkie (j. Pb) max. 0,001% 
Żelazo (Fe) max. 0,0005% 
Arsen (As) max. 0,0005% 
pH (5%, H2O) 5,0 ÷ 6,0</t>
  </si>
  <si>
    <t xml:space="preserve">Amonu siarczek r-r 20%                                                        Zawartość (jodometrycznie) % ~20 
   Pozostałość po prażeniu (j. SO4) % max. 0,05 
   Chlorki (Cl) % max. 0,05 
   Cynk (Zn) % max. 0,0005 
   Kadm (Cd) % max. 0,0005 
   Kobalt (Co) % max. 0,0005 
   Magnez (Mg) % max. 0,0005 
   Mangan (Mn) % max. 0,0005 
   Miedź (Cu) % max. 0,0005 
   Nikiel (Ni) % max. 0,0005 
   Ołów (Pb) % max. 0,0005 
   Potas (K) % max. 0,001 
   Sód (Na) % max. 0,005 
   Wapń (Ca) % max. 0,003 
   Żelazo (Fe) % max. 0,0005 </t>
  </si>
  <si>
    <t xml:space="preserve">Amonu węglan  
   Amoniak (NH3) % min. 31  
   Pozostałość po prażeniu (j. SO4) % max. 0,1 
   Chlorki (Cl) % max. 0,001 
   Siarczany (SO4) % max. 0,005 
   Metale ciężkie (j. Pb) % max. 0,001 
   Arsen (As) % max. 0,0005 
   Żelazo (Fe) % max. 0,0005 </t>
  </si>
  <si>
    <t xml:space="preserve">Amonu wodorofosforan II zasadowy
  Zawartość  min 99,0 %  
  Kadm (Cd) max 0,0005 %  
  Żelazo (Fe) max 0,0001 %  
  Magnez (Mg) max 0,001 %  
  Miedź (Cu) max 0,0001 % 
  Metale ciężkie (j. Pb) max 0,0005 % 
  Nikiel (Ni) max 0,0005 %
  Ołów (Pb) max 0,0005 % 
  Potas (K) max 0,001 %
  Sód (Na) max 0,002 %
  Wapń (Ca) max 0,001 % 
  Kobalt (Co) max 0,0005 % 
  Cynk (Zn) max 0,0005 %
  Substancje nierozpuszczalne w wodzie max 0,005 %
  Pozostałość po prażeniu (j. SO4) max 0,05 %  
  Chlorki (Cl) max 0,0005 % 
  Fosforany (PO4) max 0,0005 % 
  Siarczany (SO4) max 0,002 %  
  Siarczki (S) max 0,001 %  
  Arsen (As) max 0,0001 %  </t>
  </si>
  <si>
    <t>do elektroforezy</t>
  </si>
  <si>
    <t>10 ml</t>
  </si>
  <si>
    <t>op.po 10 szt.</t>
  </si>
  <si>
    <t>1 ml</t>
  </si>
  <si>
    <t>0,50 kg</t>
  </si>
  <si>
    <t>cz</t>
  </si>
  <si>
    <t>1l</t>
  </si>
  <si>
    <t>Adenosine 5′-Triphosphate, Disodium Salt</t>
  </si>
  <si>
    <t>1g</t>
  </si>
  <si>
    <t>987-65-5</t>
  </si>
  <si>
    <t>Chlorek Kobaltu II bezwodny</t>
  </si>
  <si>
    <t>25g</t>
  </si>
  <si>
    <t>7646-79-9</t>
  </si>
  <si>
    <t>10g</t>
  </si>
  <si>
    <t>6131-99-3</t>
  </si>
  <si>
    <t>620-45-1</t>
  </si>
  <si>
    <t>Metanol</t>
  </si>
  <si>
    <t>60L</t>
  </si>
  <si>
    <t>Chlorek benzetoniowy 0.004 mol/L, roztwór mianowany</t>
  </si>
  <si>
    <t>1L</t>
  </si>
  <si>
    <t>nie dot.</t>
  </si>
  <si>
    <t>Chlorek benzetoniowy, 97%</t>
  </si>
  <si>
    <t>100g</t>
  </si>
  <si>
    <t>121-54-0</t>
  </si>
  <si>
    <t>530-47-2</t>
  </si>
  <si>
    <t>Laurylosiarczan sodu</t>
  </si>
  <si>
    <t>50g</t>
  </si>
  <si>
    <t xml:space="preserve">151-21-3 </t>
  </si>
  <si>
    <t>57-09-0</t>
  </si>
  <si>
    <t>5g</t>
  </si>
  <si>
    <t>3453-33-6</t>
  </si>
  <si>
    <t>270kg</t>
  </si>
  <si>
    <t>75-52-5</t>
  </si>
  <si>
    <t>100-66-3</t>
  </si>
  <si>
    <t>95-50-1</t>
  </si>
  <si>
    <t>45kg</t>
  </si>
  <si>
    <t>Chloroform-d, &gt;99,8%</t>
  </si>
  <si>
    <t xml:space="preserve">865-49-6 </t>
  </si>
  <si>
    <t xml:space="preserve">2206-27-1 </t>
  </si>
  <si>
    <t>8-Hydroksychinolina CZDA, ACS</t>
  </si>
  <si>
    <t>148-24-3</t>
  </si>
  <si>
    <t>773-76-2</t>
  </si>
  <si>
    <t>130-16-5</t>
  </si>
  <si>
    <t>10039-32-4</t>
  </si>
  <si>
    <t xml:space="preserve">1 kg </t>
  </si>
  <si>
    <t>110-30-5</t>
  </si>
  <si>
    <t>5 l</t>
  </si>
  <si>
    <t>100-42-5</t>
  </si>
  <si>
    <t>czda</t>
  </si>
  <si>
    <t>Sodu chlorek</t>
  </si>
  <si>
    <t>n-Heksan
Zawartość (GC) % min. 99,0  
Woda % max. 0,005 
Kwasowość meq/g max. 0,0002                                                                                                                                                                                                                                                                              
Zasadowość meq/g max. 0,0002
Pozostałość po odparowaniu % max. 0,001                                                                                                                                                                                                                                                                             
Związki aromatyczne(w tym benzen) % max. 0,01
Związki siarki % max. 0,005
Al≤ 0,00005, B≤ 000002, Ba≤ 0,00001, Ca≤ 0,00005, Cd≤ 0,000005, Co≤ 0,000002, Cr≤ 0,000002, Cu≤ 0,000002, Fe≤ 0,00001, Mg≤ 0,00001,Mn≤ 0,000002,Ni≤ 0,000002,Pb≤ 0,00001,      Sn≤ 0,00001,Zn≤  0,00001 %</t>
  </si>
  <si>
    <t xml:space="preserve">Ninhydryna                                                         Zawartość  min 99,0% 
  Czułość na aminokwasy wg przepisu  
  pH 1% wodnego r-ru (20°C) 4.6 - 5.6  
  Pozostałość po prażeniu max 0,1% 
  Substancje nierozp. w wodzie wg przepisu  </t>
  </si>
  <si>
    <t>Odczynnik Nesslera
Przydatność do oznaczania 
azotu amonowego
w zakresie 0,8 ÷ 2,0 mg N/l    wg przepisu
Przydatność do oznaczania 
azotu amonowego
w zakresie 0,04 ÷ 0,8 mg N/l  wg przepisu</t>
  </si>
  <si>
    <t>Oranż metylowy wsk.
 Rozpuszczalność w wodzie wg przep.
  Czułość na zmianę pH wg przep. 
  Molowy współczynnik absorbcji: 
  E (pH 3,0; lambda = 480 ÷ 520 nm) min 36000
  E (pH 4,4; lambda = 440 ÷ 480 nm) min 24000
  Straty suszenia max 3,0 %
  Jednorodność chromat. (TLC) wg przep.</t>
  </si>
  <si>
    <t>Kwas azotowy 25 %                                                         Zawartość 25,0 +/- 1,0 %
  Metale ciężkie (j. Pb) max 0,0001 % 
  Pozostałość po prażeniu max 0,002 %  
  Chlorki (j. Cl) max 0,0001 %
  Siarczany (SO4) max 0,0002 %
  Arsen (As) max 0,000002 % 
  Żelazo (Fe) max 0,0001 %</t>
  </si>
  <si>
    <t xml:space="preserve">Kwas azotowy 65% 
  Zawartość  min 65 %  
  Pozostałość po prażeniu (j. SO4) max 0,002 %  
  Chlorki (Cl) max 0,0001 %  
  Fosforany (PO4) max 0,00005 % 
  Siarczany (SO4) max 0,0002 %
  Metale ciężkie (j. Pb) max 0,0001 %
  Arsen (As) max 0,000002 %
  Chrom (Cr) max 0,00005 %
  Cynk (Zn) max 0,00005 %  
  Glin (Al) max 0,0001 %  
  Magnez (Mg) max 0,00005 % 
  Mangan (Mn) max 0,00005 %  
  Miedź (Cu) max 0,00005 %  
  Nikiel (Ni) max 0,00005 %  
  Ołów (Pb) max 0,00005 %  
  Żelazo (Fe) max 0,0001 %  </t>
  </si>
  <si>
    <t xml:space="preserve">Kwas borowy
  Zawartość  min 99,5 %  
  Substancje nierozpuszczalne w wodzie max 0,01 %  
  Substancje nierozpuszczalne w etanolu wg przep.  
  Substancje nielotne z metanolem max 0,05 %  
  Chlorki (Cl) max 0,0003 %  
  Siarczany (SO4) max 0,005 %  
  Fosforany (j. PO4) max 0,001 %  
  Wapń (Ca) max 0,005 %
  Metale ciężkie (j. Pb) max 0,001 %  
  Żelazo (Fe) max 0,0001 %
  Arsen (As) max 0,0001 % </t>
  </si>
  <si>
    <t xml:space="preserve">Kwas cytrynowy   
   Zawartość % min. 99  
   Substancje nierozpuszczalne w wodzie % max. 0,01 
   Pozostałość po prażeniu (j. SO4) % max. 0,07 
   Fosforany (PO4) % max. 0,005 
   Siarka całkowita (j. SO4) % max. 0,02 
   Metale ciężkie (j. Pb) % max. 0,001 
   Wapń (Ca) % max. 0,02 
   Żelazo (Fe) % max. 0,001 </t>
  </si>
  <si>
    <t xml:space="preserve">Kwas cytrynowy 
   Zawartość % min. 99,5 max. 100,5 
   Substancje nierozpuszczalne w wodzie % max. 0,005 
   Pozostałość po prażeniu (j. SO4) % max. 0,03 
   Substancje ciemniejące pod wpływemH2SO4 wg przepisu 
   Chlorki (Cl) % max. 0,001 
   Fosforany (PO4) % max. 0,001 
   Siarka całkowita (j. SO4) % max. 0,01 
   Metale ciężkie (j. Pb) % max. 0,0005 
   Wapń (Ca) % max. 0,005 
   Żelazo (Fe) % max. 0,0005 </t>
  </si>
  <si>
    <t xml:space="preserve">Kwas fluorowodorowy 40%  
   Zawartość % min. 39 max. 41 
   Pozostałość po prażeniu (j. SO4) % max. 0,005 
   Substancje redukujące KMnO4 % max. 0,001 
   Chlorki (Cl) % max. 0,003 
   Fosforany (PO4) % max. 0,001 
   Siarczany (SO4) % max. 0,002 
   Siarczyny (SO3) % max. 0,004 
   Krzem (Si) % max. 0,05 
   Magnez i wapń (Mg+Ca) % max. 0,005 
   Miedź i ołów (Cu+Pb) % max. 0,001 
   Żelazo (Fe) % max. 0,0003 </t>
  </si>
  <si>
    <t xml:space="preserve">Kwas mlekowy 80 % 
   Zawartość % min. 80  
   Cukry redukujące  wg przepisu 
   Pozostałość po prażeniu (j. SO4) % max. 0,02 
   Substancje łatwo zwęglające się  wg przepisu 
   Chlorki (Cl) % max. 0,0005 
   Siarczany (SO4) % max. 0,005 
   Metale ciężkie (j. Pb) % max. 0,0005 
   Arsen (As) % max. 0,00002 
   Żelazo (Fe) % max. 0,0007 </t>
  </si>
  <si>
    <t xml:space="preserve">Kwas nadchlorowy 70% 
  Zawartość  69,0 - 71,0 %  
  Azot ogólny (N) max 0,005 %  
  Chlorki (Cl) max 0,0003 %  
  Siarczany (SO4) max 0,005 %  
  Bar (Ba) max 0,001 % 
  Bizmut (Bi) max 0,0001 % 
  Cynk (Zn) max 0,0001 %  
  Kadm (Cd) max 0,0001 %  
  Kobalt (Co) max 0,0001 %
  Magnez (Mg) max 0,0005 %  
  Mangan (Mn) max 0,00005 %  
  Miedź (Cu) max 0,0001 %  
  Nikiel (Ni) max 0,0001 %  
  Ołów (Pb) max 0,0005 %  
  Stront (Sr) max 0,000002 %  
  Tytan (Ti) max 0,00001 %  
  Wapń (Ca) max 0,0001 %  
  Żelazo (Fe) max 0,0002 %  </t>
  </si>
  <si>
    <t>Kwas octowy 80%
  Zawartość  80,0 +/- 1,0 %  
  Aldehydy (j. CH3CHO) max 0,01 %  
  Kwas mrówkowy (HCOOH) max 0,03 %  
  Próba na rozcieńczenie wodą wg przepisu  
  Pozostałość po odparowaniu max 0,002 %  
  Substancje redukujące KMnO4 (j. HCOOH) max 0,01 %  
  Chlorki (Cl) max 0,0002 %  
  Siarczany (SO4) max 0,0003 % 
  Metale ciężkie (j. Pb) max 0,0001 %
  Żelazo (Fe) max 0,0001 %</t>
  </si>
  <si>
    <t xml:space="preserve">Kwas octowy 99,5%
   Zawartość % min. 99,5  
   Gęstość (20°C) g/ml min. 1,049 max. 1,052 
   Aldehyd octowy (CH3CHO) % max. 0,01 
   Pozostałość po odparowaniu % max. 0,002 
   Substancje redukujące KMnO4 (j. HCOOH) %max. 0,02 
   Chlorki (Cl) % max. 0,0001 
   Siarczany (SO4) % max. 0,0002 
   Metale ciężkie (j. Pb) % max. 0,0001 
   Żelazo (Fe) % max. 0,00006 </t>
  </si>
  <si>
    <t xml:space="preserve">Kwas octowy lodowaty 
  Aldehydy (j. CH3CHO) -max 0,01 %  
  Pozostałość po odparowaniu - max 0,002 %  
  Substancje redukujące KMnO4 (j. HCOOH) -max 0,01 %  
  Chlorki (Cl) - max 0,0002 %  
  Siarczany (SO4) - max 0,0003 %  
  Metale ciężkie (j. Pb) - max 0,0001 %  
  Żelazo (Fe) - max 0,0001 %  </t>
  </si>
  <si>
    <t xml:space="preserve">Kwas octowy lodowaty GR min. 99,5%                                                           Zawartość min. 99,5 %  
  Aldehydy (j. CH3CHO) max 0,01 %  
  Pozostałość po odparowaniu max 0,002 % 
  Substancje redukujące KMnO4 (j. HCOOH) max 0,02 %  
  Chlorki (Cl) max 0,0001 %  
  Siarczany (SO4) max 0,0002 %  
  Metale ciężkie (j. Pb) max 0,0001 %  
  Żelazo (Fe) max 0,0001 %  </t>
  </si>
  <si>
    <t xml:space="preserve">Kwas ortofosforowy 85% 
   Zawartość % min. 84,5 max. 87 
   Gęstość (20°C) g/ml min. 1,691 max. 1,721 
   Substancje redukujące (j. H3PO3) % max. 0,005 
   Azotany (NO3) % max. 0,0006 
   Chlorki (Cl) % max. 0,0005 
   Siarczany (SO4) % max. 0,003 
   Arsen (As) % max. 0,00005 
   Miedź (Cu) % max. 0,00002 
   Ołów (Pb) % max. 0,00005 
   Potas (K) % max. 0,002 
   Sód (Na) % max. 0,002 
   Wapń (Ca) % max. 0,002 
   Żelazo (Fe) % max. 0,0005 </t>
  </si>
  <si>
    <t>Kwas siarkowy (VI) min 95%  
 Zawartość - 95,0 +/- 1,0 %  
  Pozostałość po prażeniu - max 0,001 %  
  Substancje redukujące KMnO4 (j. SO2) - max 0,0003 %  
  Azotany (NO3) - max 0,0002 %  
  Chlorki (Cl) - max 0,0001 %  
  Sole amonowe (NH4) - max 0,0003 %  
  Metale ciężkie (j. Pb) - max 0,0002 %  
  Arsen (As) - max 0,000005 %  
  Bar (Ba) - max 0,00005 %  
  Chrom (Cr) - max 0,00005 % 
  Cynk (Zn) - max 0,00005 %  
  Glin (Al) - max 0,0001 %  
  Kadm (Cd) - max 0,00005 %  
  Kobalt (Co) - max 0,00005 %  
  Magnez (Mg) - max 0,00005 %  
  Mangan (Mn) - max 0,00005 %  
  Miedź (Cu) - max 0,00005 % 
  Nikiel (Ni) - max 0,00005 %  
  Ołów (Pb) - max 0,0002 % 
  Selen (Se) - max 0,0003 %  
  Stront (Sr) - max 0,00005 %  
  Wapń (Ca)  - max 0,00005 %  
  Żelazo (Fe) -  max 0,0001 %</t>
  </si>
  <si>
    <t xml:space="preserve">Kwas siarkowy 95-97%  
Zawartość 95-97%
Chlorki (Cl) ≤ 0,1   
Azotany (NO3) ≤ 0,2
Fosforany  ≤ 0,5 
Ag≤ 0,01, Al≤ 0,05, As≤ 0,01, Au≤ 0,05, B≤ 0,05, Ba≤ 0,05, Be≤ 0,01, Bi≤ 0,05, Ca≤ 0,1, Cd≤ 0,01, Co≤ 0,01, Cr≤ 0,02, Cu≤ 0,01, Fe≤ 0,1, Ga≤ 0,05, Ge≤ 0,02, In≤ 0,05, K≤ 0,01, Li≤ 0,01, Mg≤ 0,05, Mn≤ 0,01, Mo≤ 0,02, Na≤ 0,3, NH4≤ 1,0, Ni≤ 0,02, Pb≤ 0,01, Pt≤ 0,1, Sn≤ 0,05, Sr≤ 0,01, Ti≤ 0,02, Tl≤ 0,02, V≤ 0,01, Zn≤ 0,05, Zr≤ 0,02 %.                                                                                                                                </t>
  </si>
  <si>
    <t xml:space="preserve">Kwas siarkowy odważka analityczna 0,1  
Stężenie po rozcieńczeniu do 1000 ml w 20°C  c(H2SO4)=0,05mol/l +/-0,2 % </t>
  </si>
  <si>
    <t>Lp.</t>
  </si>
  <si>
    <t xml:space="preserve">Jakość </t>
  </si>
  <si>
    <t>J.m. (wielkość 
opako.)</t>
  </si>
  <si>
    <t>Ilość</t>
  </si>
  <si>
    <t>cz.d.a</t>
  </si>
  <si>
    <t>500 ml</t>
  </si>
  <si>
    <t>1000 ml</t>
  </si>
  <si>
    <t>1 g</t>
  </si>
  <si>
    <t>5000 ml</t>
  </si>
  <si>
    <t>5 g</t>
  </si>
  <si>
    <t>500 g</t>
  </si>
  <si>
    <t>1 dm3</t>
  </si>
  <si>
    <t>1 sz.</t>
  </si>
  <si>
    <t>1 kg</t>
  </si>
  <si>
    <t>250 g</t>
  </si>
  <si>
    <t>50 g</t>
  </si>
  <si>
    <t>1 litr</t>
  </si>
  <si>
    <t>100 ml</t>
  </si>
  <si>
    <t>tech.</t>
  </si>
  <si>
    <t xml:space="preserve">Sączki jakościowe średnie fi.15                </t>
  </si>
  <si>
    <t>1000 g</t>
  </si>
  <si>
    <t>do eksykatorów</t>
  </si>
  <si>
    <t>5-Chloro-8-hydroksychinolina 95%</t>
  </si>
  <si>
    <t xml:space="preserve">5,7-Dichloro-8-hydroksychinolina 99% </t>
  </si>
  <si>
    <t>op.</t>
  </si>
  <si>
    <t>25 g</t>
  </si>
  <si>
    <t>5 kg</t>
  </si>
  <si>
    <t>2,5 litra</t>
  </si>
  <si>
    <t>cz.</t>
  </si>
  <si>
    <t>Odczynnik Giemsy</t>
  </si>
  <si>
    <t xml:space="preserve">cz.d.a </t>
  </si>
  <si>
    <t>100 g</t>
  </si>
  <si>
    <t>5 litrów</t>
  </si>
  <si>
    <t>0,5 kg</t>
  </si>
  <si>
    <t>cz.d.a.</t>
  </si>
  <si>
    <t>0,25 kg</t>
  </si>
  <si>
    <t>szt.</t>
  </si>
  <si>
    <t>250 ml</t>
  </si>
  <si>
    <t>6 x 0,1 dm3</t>
  </si>
  <si>
    <t>Cena jednostkowa netto</t>
  </si>
  <si>
    <t>Nr CAS oferowanego odczynnika</t>
  </si>
  <si>
    <t>Producent oferowanego odczynnika</t>
  </si>
  <si>
    <t>Nr 
katalogowy oferowanego odczynnika</t>
  </si>
  <si>
    <t>Opis przedmiotu zamówienia</t>
  </si>
  <si>
    <t>0,5 dm3</t>
  </si>
  <si>
    <t xml:space="preserve">Aceton 
   Zawartość % min. 99  
   Woda (KF) % max. 0,5 
   Kwasy (j. CH3COOH) % max. 0,003 
   Zasady (j. NH3) % max. 0,001 
   Aldehydy (j. HCHO) % max. 0,006 
   Alkohole (CH3OH i C2H5OH) % max. 0,06 
   Pozostałość po odparowaniu % max. 0,001 
   Substancje organiczne nierozpuszczalne w wodzie  wg przepisu 
   Substancje redukujące KMnO4 (j. O) % max. 0,0002 </t>
  </si>
  <si>
    <t xml:space="preserve">Aceton do HPLC 
zawartość (GC) ≥ 99.8 % 
Pozostałość po odparowaniu ≤ 2.0 mg/l 
Woda ≤ 0.05 % 
Kwasowość ≤ 0.0002 meq/g 
Zasadowość ≤ 0.0002 meq/g 
Transmission
- at 335 nm ≥ 50 % 
- at 340 nm ≥ 80 % 
- from 350 nm ≥ 98 % </t>
  </si>
  <si>
    <t xml:space="preserve">Acetonitryl do HPLC gradient grade  
   Zawartość (GC) % min. 99,9  
   Woda (KF) % max. 0,015 
   Pozostałość po odparowaniu % max. 0,0005 
   Kwasowość meq/g max. 0,0005 
   UV - transmisja (1cm, woda):   
   200 nm % min. 80  
   210 nm % min. 88  
   220 nm % min. 94  
   230 nm % min. 98  
   240 nm % min. 99  
   Fluorescencja (j. chinina):   
   365 nm ppb max. 1 </t>
  </si>
  <si>
    <t>30%Akrylamid/Bis Solution 37.5:1                                                    do elektroforezy</t>
  </si>
  <si>
    <t>Roztwór buforowy pH 9                                            pH 9
  Dokładnośc +/- 0,05  
  Pomiar wykonany w temp. 20ºC</t>
  </si>
  <si>
    <t xml:space="preserve">Roztwór buforowy pH6
  pH 6,00  
  Dokładność 0,05 </t>
  </si>
  <si>
    <t>Roztwór wzorcowy (Ca) 
  Stężenie β (Ca) 990-1010 mg/L +/- 2 mg/l</t>
  </si>
  <si>
    <t>Roztwór wzorcowy (Cu) 
  Stężenie β (Cu) 990-1010 mg/L +/- 2 mg/l</t>
  </si>
  <si>
    <t>Roztwór wzorcowy (Fe+3)
  Stężenie β (Fe) 990-1010 mg/L +/- 2 mg/l</t>
  </si>
  <si>
    <t>Roztwór wzorcowy (K) 
  Stężenie β (K) 990-1010 mg/L +/- 5 mg/l</t>
  </si>
  <si>
    <t>Roztwór wzorcowy (Mg)
  Stężenie β (Mg) 990-1010 mg/L +/- 2 mg/l</t>
  </si>
  <si>
    <t>Roztwór wzorcowy (Mn)
  Stężenie β (Mn) 990-1010 mg/L +/- 2 mg/l</t>
  </si>
  <si>
    <t>Roztwór wzorcowy (Na) 
  Stężenie β (Na) 990-1010 mg/L +/- 2 mg/l</t>
  </si>
  <si>
    <t>Roztwór wzorcowy (PO4,-3)  
  Stężenie β (PO4 3-) 990-1010 mg/L  +/- 2 mg/l</t>
  </si>
  <si>
    <t>Roztwór wzorcowy (Zn)
  Stężenie β (Zn) 990-1010 mg/L +/- 2 mg/l</t>
  </si>
  <si>
    <t xml:space="preserve">Sacharoza 
   Zawartość % min. 99,8  
   Skręcalność właściwa (20°C, 10%, H2O) ° min. 66,4  
   Substancje nierozpuszczalne w wodzie % max. 0,003 
   Kwasy (j. CH3COOH) % max. 0,008 
   Pozostałość po prażeniu % max. 0,01 
   Chlorki (Cl) % max. 0,001 
   Siarczany (SO4) % max. 0,002 
   Metale ciężkie (j. Pb) % max. 0,0002 
   Bar (Ba) % max. 0,002 
   Wapń (Ca) % max. 0,002 
   Żelazo (Fe) % max. 0,0002 </t>
  </si>
  <si>
    <t>Siarczan żelazowo-amonowy 6 hydrat                                          Zawartość min 99,5 % 
  Metale alkaliczne i ziem alkalicznych (j.SO4) max 0,1 % 
  Miedź (Cu) max 0,005 %  
  Mangan (Mn) max 0,015 % 
  Cynk (Zn) max 0,01 %
  Fosforany (PO4) max 0,003 % 
  Chlorki (Cl) max 0,002 %  
  Żelazo trójwartościowe (Fe) max 0,01 %  
  Substancje nierozpuszczalne w wodzie max 0,01 %</t>
  </si>
  <si>
    <t>Sodu azotan
  Zawartość (w preparacie wysuszonym)  min 99,5 %  
  Substancje nierozpuszczalne w wodzie max 0,005 % 
  pH (5%, H2O) 5 - 7,5  
  Woda max 1 %
  Azotyny (NO2) max 0,0002 %  
  Chlorki (Cl) max 0,0005 %  
  Chlorany i nadchlorany (Cl) max 0,003 % 
  Fosforany (PO4) max 0,0002 % 
  Siarczany (SO4) max 0,003 %  
  Sole amonowe (NH4) max 0,002 %  
  Metale ciężkie (j. Pb) max 0,0005 %  
  Magnez (Mg) max 0,001 %
  Potas (K) max 0,005 % 
  Wapń (Ca) max 0,002 %  
  Żelazo (Fe) max 0,0002 %</t>
  </si>
  <si>
    <t xml:space="preserve">Sodu chlorek
   Zawartość (w preparacie wyprażonym) % min. 99,9  
   Substancje nierozpuszczalne w wodzie % max. 0,005 
   pH (5%, H2O)  min. 5 max. 8 
   Straty po prażeniu % max. 1 
   Azot ogólny (N) % max. 0,001 
   Jodki (I) % max. 0,008 
   Siarczany (SO4) % max. 0,005 
   Metale ciężkie (j. Pb) % max. 0,0005 
   Arsen (As) % max. 0,00005 
   Bar (Ba) % max. 0,003 
   Magnez (Mg) % max. 0,002 
   Potas (K) % max. 0,03 
   Wapń (Ca) % max. 0,004 
   Żelazo (Fe) % max. 0,0005 </t>
  </si>
  <si>
    <t xml:space="preserve">Sodu chlorek
  Zawartość (w preparacie wyprażonym)  min 99,9 % 
  Substancje nierozpuszczalne w wodzie max 0,005 %
  pH (5%, H2O) 5 - 8  
  Straty po prażeniu max 1 %  
  Azot ogólny (N) max 0,001 % 
  Jodki (I) max 0,008 % 
  Siarczany (SO4) max 0,003 %
  Metale ciężkie (j. Pb) max 0,0005 %  
  Arsen (As) max 0,00005 % 
  Bar (Ba) max 0,003 %  
  Magnez (Mg) max 0,002 %
  Potas (K) max 0,03 %  
  Wapń (Ca) max 0,004 %
  Żelazo (Fe) max 0,0005 %  </t>
  </si>
  <si>
    <t xml:space="preserve">Sodu cytrynian 2 hydrat                                                          Zawartość min 99 %  
  Substancje nierozpuszczalne w wodzie max 0,005 % 
  pH (5%, H2O) 7 - 9  
  Chlorki (Cl) max 0,001 %  
  Fosforany (PO4) max 0,002 %  
  Siarczany (SO4) max 0,005 %
  Sole amonowe (NH4) max 0,001 %  
  Metale ciężkie (j. Pb) max 0,0005 %  
  Arsen (As) max 0,0001 % 
  Cynk (Zn) max 0,0005 %  
  Kadm (Cd) max 0,0005 %  
  Miedź (Cu) max 0,0005 %  
  Ołów (Pb) max 0,0005 %  
  Wapń (Ca) max 0,005 %  
  Żelazo (Fe) max 0,0005 %  </t>
  </si>
  <si>
    <t xml:space="preserve">Sodu fosforan I zasadowy bezwodny                                                 Zawartość  min 99,0 % 
  Subst. nierozp. w wodzie max 0,005 %  
  pH 5% r-ru 4,0 - 4,5  
  Chlorki (Cl) max 0,003 %  
  Siarczany (SO4) max 0,005 % 
  Cynk (Zn) max 0,005 %  
  Metale ciężkie (j. Pb) max 0,002 % 
  Miedź (Cu) max 0,005 %  
  Potas (K) max 0,03 %  
  Wapń (Ca) max 0,005 %  
  Żelazo (Fe) max 0,003 % </t>
  </si>
  <si>
    <t xml:space="preserve">Sodu fosforan II zasadowy
  Zawartość  min 99 %  
  pH (5%, H2O) 8,9 - 9,2  
  Straty po suszeniu (105°C, 2 h) max 0,2 %  
  Substancje nierozpuszczalne w wodzie max 0,01 %  
  Azot ogólny (N) max 0,002 %  
  Chlorki (Cl) max 0,001 %  
  Siarczany (SO4) max 0,005 % 
  Cynk (Zn) max 0,001 %
  Miedź (Cu) max 0,001 %
  Ołów (Pb) max 0,001 %
  Potas (K) max 0,01 % 
  Żelazo (Fe) max 0,001 % </t>
  </si>
  <si>
    <t xml:space="preserve">Sodu molibdenian 2 hydrat
 Zawartość % min. 99,5  
   Chlorki (Cl) % max. 0,002 
   Fosforany (PO4) % max. 0,005 
   Siarczany (SO4) % max. 0,01 
   Cynk (Zn) % max. 0,001 
   Kadm (Cd) % max. 0,001 
   Kobalt (Co) % max. 0,002 
   Miedź (Cu) % max. 0,001 
   Nikiel (Ni) % max. 0,002 
   Ołów (Pb) % max. 0,002 
   Żelazo (Fe) % max. 0,001 
</t>
  </si>
  <si>
    <t xml:space="preserve">Sodu octan 3 hydrat ODP. ACS
   Zawartość % min. 99 max. 101 
   Substancje nierozpuszczalne w wodzie % max. 0,005 
   pH (5%, H2O)  min. 7,5 max. 9,2 
   Substancje redukujące KMnO4 (j. HCOOH) % max. 0,005 
   Chlorki (Cl) % max. 0,001 
   Fosforany (PO4) % max. 0,0005 
   Siarczany (SO4) % max. 0,002 
   Metale ciężkie (j. Pb) % max. 0,0005 
   Arsen (As) % max. 0,00005 
   Cynk (Zn) % max. 0,0005 
   Glin (Al) % max. 0,0005 
   Magnez (Mg) % max. 0,0005 
   Miedź (Cu) % max. 0,0005 
   Ołów (Pb) % max. 0,0005 
   Potas (K) % max. 0,005 
   Wapń (Ca) % max. 0,001 
   Żelazo (Fe) % max. 0,0005 </t>
  </si>
  <si>
    <t xml:space="preserve">Sodu octan bezwodny 
  Zawartość min 99 %  
  Substancje nierozpuszczalne w wodzie max 0,01 % 
  pH (5%, H2O) 7 - 9,2  
  Straty po suszeniu (120°C) max 1 %  
  Chlorki (Cl) max 0,002 % 
  Fosforany (PO4) max 0,0005 %  
  Siarczany (SO4) max 0,002 % 
  Metale ciężkie (j. Pb) max 0,001 % 
  Glin (Al) max 0,001 %  
  Cynk (Zn) max 0,0005 % 
  Magnez (Mg) max 0,0005 % 
  Miedź (Cu) max 0,0005 % 
  Ołów (Pb) max 0,0005 %  
  Potas (K) max 0,03 %  
  Wapń (Ca) max 0,001 %  
  Żelazo (Fe) max 0,0005 % </t>
  </si>
  <si>
    <t xml:space="preserve">Sodu octan bezwodny
   Zawartość % min. 99,0  
   Substancje nierozpuszczalne w wodzie % max. 0,01 
   pH (5%, H2O)  min. 7,0 max. 9,2 
   Straty po suszeniu (120°C) % max. 1,0 
   Chlorki (Cl) % max. 0,002 
   Fosforany (PO4) % max. 0,0005 
   Siarczany (SO4) % max. 0,002 
   Metale ciężkie (j. Pb) % max. 0,001 
   Glin (Al) % max. 0,001 
   Cynk (Zn) % max. 0,0005 
   Magnez (Mg) % max. 0,0005 
   Miedź (Cu) % max. 0,0005 
   Ołów (Pb) % max. 0,0005 
   Potas (K) % max. 0,03 
   Wapń (Ca) % max. 0,001 
   Żelazo (Fe) % max. 0,0005 </t>
  </si>
  <si>
    <t xml:space="preserve">Sodu pirosiarczyn
  Zawartość  min 98,0 %  
  Subst. nierozp. w wodzie max 0,005 %  
  Chlorki (Cl) max 0,005 %  
  Metale ciężkie (j. Pb) max 0,002 %  
  Żelazo (Fe) max 0,0005 %
  Arsen (As) max 0,00005 % </t>
  </si>
  <si>
    <t xml:space="preserve">Sodu siarczan bezwodny  
Zawartość - min 99 %, Substancje nierozpuszczalne w wodzie - max 0,01 %, pH (5%, H2O) - 5,2 - 7,5, Straty po prażeniu - max 0,5 %, Azot ogólny (N) - max 0,0005 %, Chlorki (Cl) - max 0,003 %, Fosforany (PO4) - max 0,005 %, Metale ciężkie (j. Pb) - max 0,0005 %, Arsen (As) - max 0,0001 %, Magnez (Mg) -  max 0,001 %, Potas (K) - max 0,005 %, Wapń (Ca) - max 0,005 %, Żelazo (Fe) - max 0,0005 %  </t>
  </si>
  <si>
    <t xml:space="preserve">Amonu żelaza (III) cytrynian
Chlorki (Cl--): ≤ 500 mg / kg 
Siarczany (SO42 --): ≤ 500 mg / kg 
  Ca: ≤ 1000 mg / kg 
  Cd: ≤ 50 mg / kg 
  Co: ≤ 50 mg / kg 
  Cu: ≤ 50 mg / kg 
  K: ≤ 500 mg / kg 
  Na: ≤ 5000 mg / kg 
  Ni: ≤ 100 mg / kg 
  Pb: ≤ 50 mg / kg 
  Zn: ≤ 50 mg / kg </t>
  </si>
  <si>
    <t xml:space="preserve">Amonu żelaza (III) siarczan 12 hydrat  
   Zawartość % min. 98 max. 101 
   Substancje nierozpuszczalne w wodzie % max. 0,01 
   pH (5%, H2O)  min. 1,3  
   Azotany (NO3) % max. 0,03 
   Chlorki (Cl) % max. 0,001 
   Fosforany (PO4) % max. 0,006 
   Cynk (Zn) % max. 0,005 
   Mangan (Mn) % max. 0,01 
   Miedź (Cu) % max. 0,005 
   Żelazo Fe(II) % max. 0,002 
   Metale alkaliczne i ziem alkalicznych (j. SO4) % max. 0,05 </t>
  </si>
  <si>
    <t xml:space="preserve">Amonu żelaza III siarczan 12 hydrat  
   Zawartość % min. 98 max. 101 
   Substancje nierozpuszczalne w wodzie % max. 0,01 
   pH (5%, H2O)  min. 1,3  
   Azotany (NO3) % max. 0,03 
   Chlorki (Cl) % max. 0,001 
   Fosforany (PO4) % max. 0,006 
   Cynk (Zn) % max. 0,005 
   Mangan (Mn) % max. 0,01 
   Miedź (Cu) % max. 0,005 
   Żelazo Fe(II) % max. 0,002 
   Metale alkaliczne i ziem alkalicznych (j. SO4) % max. 0,05 </t>
  </si>
  <si>
    <t xml:space="preserve">Baru chlorek  2 hydrat                                                               Zawartość  min 99,0 %  
  Żelazo (Fe) max 0,0002 %  
  Substancje nierozpuszczalne w wodzie max 0,005 % 
  pH 5% r-ru 5,0 - 8,0  
  Azot całkowity (N) max 0,002 %  
  Metale ciężkie (j. Pb) max 0,0005 % 
  Potas (K) max 0,005 %  
  Sód (Na) max 0,005 %  
  Wapń (Ca) max 0,005 % 
  Ołów (Pb) max 0,0005 %
  Straty po suszeniu (150°C) 14,0 - 16,0 %  
  Kadm (Cd) max 0,0005 %  
  Cynk (Zn) max 0,0005 % 
  Magnez (Mg) max 0,0005 %  
  Mangan (Mn) max 0,0005 %  
  Miedź (Cu) max 0,0005 %
  Stront (Sr) max 0,01 % </t>
  </si>
  <si>
    <t xml:space="preserve">Baru wodorotlenek   
 Wygląd zewnętrzny  bezbarwne lub białe kryształy 
   Zawartość % min. 97  
   Substancje nierozpuszczalne w HCI % max. 0,005 
   Chlorki (Cl) % max. 0,002 
   Siarczki (S) % max. 0,0005 
   Węglany (j. BaCO3) % max. 2 
   Metale alkaliczne (j. SO4) % max. 0,05 
   Metale ciężkie (j. Cu) % max. 0,0005 
   Żelazo (Fe) % max. 0,0005 
</t>
  </si>
  <si>
    <t>Tech. (food grade)</t>
  </si>
  <si>
    <t>25 kg</t>
  </si>
  <si>
    <t>1 l</t>
  </si>
  <si>
    <t>Bezwodnik maleinowy</t>
  </si>
  <si>
    <t>108-31-6</t>
  </si>
  <si>
    <t>Aceton</t>
  </si>
  <si>
    <t>do mycia narzędzi</t>
  </si>
  <si>
    <t xml:space="preserve">Metanol </t>
  </si>
  <si>
    <t>10 l</t>
  </si>
  <si>
    <t>Chlorek choliny</t>
  </si>
  <si>
    <t>67-48-1</t>
  </si>
  <si>
    <t>Metakrylan glicydylu</t>
  </si>
  <si>
    <t>106-91-2</t>
  </si>
  <si>
    <t>AIBN</t>
  </si>
  <si>
    <t xml:space="preserve">do spektroskopii </t>
  </si>
  <si>
    <t>Acetonitryl</t>
  </si>
  <si>
    <t xml:space="preserve">2-Butanol 
   Zawartość (GC) % min. 99  
   Gęstość (20°C) g/ml min. 0,805 max. 0,809 
   Woda % max. 0,1 
   Kwasowość meq/g max. 0,0005 
   Zasadowość meq/g max. 0,0007 
   2-Butanon (GC) % max. 0,1 
   2-Metylo-2-propanol (GC) % max. 0,1 
   2-Propanol (GC) % max. 0,2 
   Eter di-n-butylu (GC) % max. 0,2 
   Pozostałość po odparowaniu % max. 0,002 
   Substancje ciemniejące pod wpływem H2SO4  wg przepisu 
   Związki karbonylowe (j. C3H7CHO) % max. 0,015 
   Chrom (Cr) % max. 0,000002 
   Cynk (Zn) % max. 0,00001 
   Kadm (Cd) % max. 0,000005 
   Kobalt (Co) % max. 0,000002 
   Magnez (Mg) % max. 0,00001 
   Mangan (Mn) % max. 0,000002 
   Miedź (Cu) % max. 0,000002 
   Nikiel (Ni) % max. 0,000002 
   Ołów (Pb) % max. 0,00001 
   Wapń (Ca) % max. 0,00005 
   Żelazo (Fe) % max. 0,00001 </t>
  </si>
  <si>
    <t xml:space="preserve">1-Butanol
   Zawartość % min. 99,5  
   Barwa j.Hz max. 10 
   Gęstość (20°C) g/ml min. 0,81 max. 0,811 
   Woda % max. 0,1 
   Kwasy (j. CH3COOH) % max. 0,002 
   Aldehydy i ketony (j. C3H7CHO) % max. 0,03 
   Pozostałość po odparowaniu % max. 0,001 </t>
  </si>
  <si>
    <r>
      <t xml:space="preserve">Chlorek wapnia </t>
    </r>
    <r>
      <rPr>
        <sz val="11"/>
        <color indexed="8"/>
        <rFont val="Times New Roman"/>
        <family val="1"/>
      </rPr>
      <t>bezwodny</t>
    </r>
    <r>
      <rPr>
        <sz val="11"/>
        <color indexed="10"/>
        <rFont val="Times New Roman"/>
        <family val="1"/>
      </rPr>
      <t xml:space="preserve">  </t>
    </r>
    <r>
      <rPr>
        <sz val="11"/>
        <rFont val="Times New Roman"/>
        <family val="1"/>
      </rPr>
      <t xml:space="preserve">
  Zawartość  min 97,0 %  
  Żelazo (Fe) max 0,002 % 
  Metale ciężkie (j. Pb) max 0,002 %
  Siarczany (SO4) max 0,02 % </t>
    </r>
  </si>
  <si>
    <t xml:space="preserve">Chlorek wapnia bezwodny 
  Zawartość  min 97,0 %  
  Żelazo (Fe) max 0,002 %  
  Metale ciężkie (j. Pb) max 0,002 %  
  Siarczany (SO4) max 0,02 %  </t>
  </si>
  <si>
    <t xml:space="preserve">Chloroform 
   Zawartość % min. 98,5  
   Gęstość (20°C) g/ml min. 1,475 max. 1,481 
   Woda % max. 0,015 
   Wolne kwasy i fosgen (j. HCl) % max. 0,0001 
   Aldehydy i ketony (j. C3H6O) % max. 0,005 
   Fosgen  wg przepisu 
   Stabilizator (etanol) % min. 0,6 max. 1 
   Pozostałość po odparowaniu % max. 0,0006 
   Substancje ciemniejące pod wpływem H2SO4  wg przepisu 
   Wolny chlor (Cl2) % max. 0,00005 
   Zanieczyszczenia metaliczne  wg przepisu 
   Chlorki (Cl) % max. 0,00003 </t>
  </si>
  <si>
    <t xml:space="preserve">Cholesterol
  Optical Rotation -45 - -33 º
                         c = 2%; dioksan 
  GC (% powierzchni) ≥ 94,0% </t>
  </si>
  <si>
    <t xml:space="preserve">Cykloheksan 
Zawartość  min 99,5 %  
Barwa max 10 j. Hz  
Woda max 0,02 %  
Substancje nielotne max 0,002 %  
Substancje ciemniejące pod wpływem H2SO4 wg przepisu  </t>
  </si>
  <si>
    <t xml:space="preserve">Cykloheksan do HPLC 
Zawartość (GC) ≥ 99.9 % 
Pozostałość po odparowaniu ≤ 2.0 mg/l 
Woda ≤ 0.01 % 
Kwasowość ≤ 0.0002 meq/g 
Zasadowość ≤ 0.0002 meq/g 
Transmission
- at 230 nm ≥ 75 % 
- at 240 nm ≥ 90 % 
- from 260 nm ≥ 99 % </t>
  </si>
  <si>
    <t>Cynku siarczan (VI) 7 hydrat  
  Zawartość min. 99,5 max. 100,5 %  
  Substancje nierozpuszczalne w wodzie max. 0,005 %  
  pH (5%, H2O) min. 4,4 max. 5,6  
  Azotany (NO3) max. 0,002 % 
  Sole amonowe (NH4) max. 0,001 %
  Chlorki (Cl) max. 0,0003 % 
  Arsen (As) max. 0,0001 % 
  Kadm (Cd) max. 0,0001 %
  Magnez (Mg) max. 0,0003 % 
  Mangan (Mn) max. 0,0003 %
  Miedź (Cu) max. 0,0005 %
  Ołów (Pb) max. 0,001 %
  Potas (K) max. 0,001 %
  Sód (Na) max. 0,001 % 
  Wapń (Ca) max. 0,002 %
  Żelazo (Fe) max. 0,0003 %</t>
  </si>
  <si>
    <t>Denaturat (niebieski) 
Gęstość (200C) 0,802 g/ml 
Moc 91,7 ÷ 92,3% 
Pozostałość po odparowaniu max. 0,25 g/l</t>
  </si>
  <si>
    <t>Denaturat plyn RKG3                                            Moc 91,7 - 92,3%                                                        Liczba zmętnienia max. 200</t>
  </si>
  <si>
    <t xml:space="preserve">2,3-Diaminonaphthalene  
Zawartość rozpuszczalników ≤2%, beta-naftyloamina 
Czystość chromatografia gazowa ≥95% </t>
  </si>
  <si>
    <t xml:space="preserve">di-Amonu wodorofosforan bezwonny 
   Zawartość % min. 98,0  
   Substancje nierozpuszczalne w wodzie % max. 0,005 
   pH (5%, H2O)  min. 7,7 max. 8,1 
   Azotany (NO3) % max. 0,003 
   Chlorki (Cl) % max. 0,0005 
   Siarczany (SO4) % max. 0,004 
   Metale ciężkie (j. Pb) % max. 0,001 
   Arsen (As) % max. 0,0001 
   Magnez (Mg) % max. 0,0005 
   Miedź (Cu) % max. 0,001 
   Nikiel (Ni) % max. 0,001 
   Ołów (Pb) % max. 0,001 
   Potas (K) % max. 0,005 
   Sód (Na) % max. 0,005 
   Wapń (Ca) % max. 0,001 
   Żelazo (Fe) % max. 0,001 </t>
  </si>
  <si>
    <t xml:space="preserve">Dichlorometan do GC do analiz środowisk. stab. Amylenem  
   Zawartość (GC) % min. 99,9  
   Woda (KF) % max. 0,05 
   Kwasowość meq/g max. 0,0005 
   Pozostałość po odparowaniu % max. 0,0005 
   Organiczna pozostałość (j. oktanol GC/FID)  ng/ml max. 10 
   Halogenowa pozostałość (j. lindan GC/ECD) ng/l max. 5 
   Amylen ppm ~50 </t>
  </si>
  <si>
    <t xml:space="preserve">Dichlorometan
  Zawartość min 99,5 %  
  Gęstość (20°C) 1,322 - 1,327 g/ml 
  Granica wrzenia 39 - 41°C  
  Współczynnik załamania światła 1,423 - 1,425
  Wolny chlor max 0,00005 % 
  Woda max 0,02 %  
  Substancje nielotne max 0,001 % </t>
  </si>
  <si>
    <t xml:space="preserve">Dimetyloformamid do HPLC  
Zawartość (GC) ≥ 99.8 %                                                                                                                                  Kwasowość ≤ 0.0005 meq/g
Kolor ≤ 10 Hazen 
Al  ≤ 0.00005 % 
B  ≤ 0.000002 % 
Ba  ≤ 0.00001 % 
Ca  ≤ 0.00005 % 
Cd  ≤ 0.000005 % 
Co  ≤ 0.000002 % 
Cr  ≤ 0.000002 % 
Cu  ≤ 0.000002 % 
Fe ≤ 0.00001 % 
Mg  ≤ 0.00001 % 
Mn ≤ 0.000002 % 
Ni ≤ 0.000002 % 
Pb  ≤ 0.00001 % 
Sn  ≤ 0.00001 % 
Zn  ≤ 0.00001 % 
Pozostałość po odparowaniu ≤ 0.001 % 
Woda ≤ 0.1 % </t>
  </si>
  <si>
    <t>Dimetylu sulfotlenek 
Zawartość  min. 99,7%
Współcz. załamania światła (20ºC)   1,478 ÷ 1,479
Woda  max. 0,2%
Gęstość (20ºC)                                                               ok. 1,100 g/cm³</t>
  </si>
  <si>
    <t xml:space="preserve">Di-potasu wodorofosforan bezw.          
   Zawartość % min. 99  
   Substancje nierozpuszczalne w wodzie % max. 0,01 
   Straty po suszeniu % max. 1 
   pH (5%, H2O)  min. 8,5 max. 9,6 
   Azot ogólny (N) % max. 0,002 
   Chlorki (Cl) % max. 0,005 
   Siarczany (SO4) % max. 0,005 
   Metale ciężkie (j. Pb) % max. 0,001 
   Arsen (As) % max. 0,0002 
   Sód (Na) % max. 0,5 
   Żelazo (Fe) % max. 0,001 </t>
  </si>
  <si>
    <t>Di-sodu wodorofosforan 2xhydrat                                              Zawartość 99 - 101 %  
  Substancje nierozpuszczalne w wodzie max 0,005 % 
  pH (5%, H2O) 8,9 - 9,2 
  Straty po suszeniu (130°C) 19,5 - 21 %  
  Chlorki (Cl) max 0,001 %  
  Siarczany (SO4) max 0,005 %  
  Metale ciężkie (j. Pb) max 0,001 %  
  Cynk (Zn) max 0,001 %  
  Miedź (Cu) max 0,001 %  
  Potas (K) max 0,005 % 
  Żelazo (Fe) max 0,001 %</t>
  </si>
  <si>
    <t xml:space="preserve">DPPH
MP ~ 135 ° C (grudzień) (lit.) 
temp. składowania. 2-8 ° C </t>
  </si>
  <si>
    <t xml:space="preserve">EDTA    
  Zawartość 99 - 100,5 %  
  Substancje nierozpuszczalne w wodzie max 0,005 %  
  pH (5%, H2O) 4 - 5  
  Chlorki (Cl) max 0,004 %  
  Siarczany (SO4) max 0,005 %  
  Miedź (Cu) max 0,001 % 
  Ołów (Pb) max 0,001 % 
  Żelazo (Fe) max 0,0005 %  </t>
  </si>
  <si>
    <t xml:space="preserve">EDTA &gt;99%                                                   Rozpuszczalnośc bezbarwny 160 mg/mL, 3M NaOH 
</t>
  </si>
  <si>
    <t xml:space="preserve">Etanol bezwodny (etylowy alkhol) 
  Zawartość min. 99,8 %
  Barwa max. 10 j.Hz  
  Gęstość (20°C) min. 0,789 max. 0,791 g/ml  
  Woda max. 0,2 %  
  Kwasy (j. CH3COOH) max. 0,001 % 
  Zasady (j. NH3) max. 0,0003 % 
  Aldehydy (j. CH3CHO) max. 0,0008 % 
  Alkohole wyższe (j. alkohol amylowy) max. 0,001 % 
  Czas odbarwiania roztworu KMnO4 min. 10 min  
  Metanol max. 0,01 %  
  Pozostałość po odparowaniu max. 0,001 %  
  Próba z H2SO4 wg przepisu  
  Związki karbonylowe (j. CO) max. 0,003 % 
  Metale ciężkie (j. Pb) max. 0,0001 % </t>
  </si>
  <si>
    <t xml:space="preserve">Sodu siarczan bezwodny 
   Zawartość % min. 99  
   Substancje nierozpuszczalne w wodzie % max. 0,01 
   pH (5%, H2O)  min. 5,2 max. 7,5 
   Straty po prażeniu % max. 0,5 
   Azot ogólny (N) % max. 0,0005 
   Chlorki (Cl) % max. 0,003 
   Fosforany (PO4) % max. 0,005 
   Metale ciężkie (j. Pb) % max. 0,0005 
   Arsen (As) % max. 0,0001 
   Magnez (Mg) % max. 0,001 
   Potas (K) % max. 0,005 
   Wapń (Ca) % max. 0,005 
   Żelazo (Fe) % max. 0,0005 </t>
  </si>
  <si>
    <t xml:space="preserve">Sodu siarczyn
  Zawartość  min 96 %  
  Substancje nierozpuszczalne w wodzie max 0,01 %  
  Chlorki (Cl) max 0,01 %  
  Tiosiarczany (S2O3) max 0,04 %  
  Węglany (j. Na2CO3) max 0,15 %  
  Arsen (As) max 0,00004 %  
  Cynk (Zn) max 0,0005 % 
  Miedź (Cu) max 0,0005 %  
  Ołów (Pb) max 0,0005 %
  Wapń (Ca) max 0,005 %
  Żelazo (Fe) max 0,001 %  </t>
  </si>
  <si>
    <t xml:space="preserve">Sodu tiosiarczan 0,1 mol/l  (0,1N) odważka analityczna                                                      Stężenie po rozcieńczeniu do 1000 ml w 20°C  c(Na2S2O3)=0,1mol/l +/-0,2% </t>
  </si>
  <si>
    <t xml:space="preserve">Sodu tiosiarczan
  Zawartość 99,5 - 100,5 %
  Substancje nierozpuszczalne w wodzie max 0,005 % 
  pH (5%, H2O) 6 - 8  
  Azot ogólny (N) max 0,002 %  
  Chlorki (Cl) max 0,01 %
  Siarczany i siarczyny (j. SO4) max 0,05 %
  Siarczki (S) max 0,0001 %  
  Metale ciężkie (j. Pb) max 0,0005 %  
  Magnez (Mg) max 0,001 %
  Potas (K) max 0,005 %
  Wapń (Ca) max 0,002 % 
  Żelazo (Fe) max 0,0005 % </t>
  </si>
  <si>
    <r>
      <t xml:space="preserve">Sodu wersenian </t>
    </r>
    <r>
      <rPr>
        <sz val="11"/>
        <color indexed="8"/>
        <rFont val="Times New Roman"/>
        <family val="1"/>
      </rPr>
      <t>2 hydrat</t>
    </r>
    <r>
      <rPr>
        <sz val="11"/>
        <rFont val="Times New Roman"/>
        <family val="1"/>
      </rPr>
      <t xml:space="preserve">  
  Zawartość 99 - 100,5 % 
  Substancje nierozpuszczalne w wodzie max 0,005 %  
  pH (5%, H2O) 4 - 5  
  Chlorki (Cl) max 0,004 % 
  Siarczany (SO4) max 0,005 %
  Miedź (Cu) max 0,001 %
  Ołów (Pb) max 0,001 % 
  Żelazo (Fe) max 0,0005 % </t>
    </r>
  </si>
  <si>
    <t xml:space="preserve">Sodu węglan 10 hydrat 
   Zawartość (w preparacie wyprażonym) % min. 99,8  
   Substancje nierozpuszczalne w wodzie % max. 0,003 
   Kwas krzemowy (j. SiO2) % max. 0,001 
   Straty po prażeniu % min. 62,3 max. 64,2 
   Azot ogólny (N) % max. 0,0005 
   Chlorki (Cl) % max. 0,001 
   Fosforany (PO4) % max. 0,0005 
   Siarka całkowita (j. SO4) % max. 0,001 
   Metale ciężkie (j. Pb) % max. 0,0003 
   Arsen (As) % max. 0,00002 
   Glin (Al) % max. 0,001 
   Potas (K) % max. 0,001 
   Magnez i wapń (j. Mg) % max. 0,006 
   Żelazo (Fe) % max. 0,0002 </t>
  </si>
  <si>
    <t xml:space="preserve">Etylu octan 
   Zawartość % min. 99,5  
   Barwa j.Hz max. 10 
   Gęstość (20°C) g/ml min. 0,898 max. 0,901 
   Woda % max. 0,05 
   Wolne kwasy (j. CH3COOH) % max. 0,005 
   Pozostałość po odparowaniu % max. 0,0025 
   Substancje ciemniejące pod wpływem H2SO4  wg opisu </t>
  </si>
  <si>
    <t>1.10 Fenantrolina 
  Zawartość min 99,5 %
  Temperatura topnienia 117 - 120°C
  Pozostałość po prażeniu (j. SO4) max 0,05 %
  Woda 8,5 - 9,5 %
  Przydatność jako wskaźnika red. wg przep
  Molowy współczynnik absorbcji:  E (pH 3,0; lambda = 420 ÷ 460 nm) min 11000</t>
  </si>
  <si>
    <t xml:space="preserve">1.10 Fenantrolina
  Zawartość  min 99,5 %  
  Temperatura topnienia 117 - 120°C  
  Pozostałość po prażeniu (j. SO4) max 0,05 %  
  Woda 8,5 - 9,5 %  
  Przydatność jako wskaźnika red. wg przep.  
  Molowy współczynnik absorbcji: 
  E (pH 3,0; lambda = 420 ÷ 460 nm) min 11000  </t>
  </si>
  <si>
    <t>Fenol                                                                                                     Wygląd zewnętrzny  bezbarwne lub różowe kryształy lub masa
  Zawartość min 99 %
  Klarowność roztworu wg przepisu 
  Temperatura krzepnięcia min 40,5 °C
  Woda (KF) max 0,5 %
  Pozostałość po odparowaniu max 0,01 % 
  Chlorki (Cl) max 0,001 %
  Żelazo (Fe) max 0,0001 %</t>
  </si>
  <si>
    <t>Fenol 
  Zawartość min 99 %  
  Klarowność roztworu wg przepisu 
  Temperatura krzepnięcia min 40,5 °C  
  Woda (KF) max 0,5 %  
  Pozostałość po odparowaniu max 0,01 % 
  Chlorki (Cl) max 0,001 % 
  Żelazo (Fe) max 0,0001 %</t>
  </si>
  <si>
    <t>Fenolofatleina (roztwór 1%)
  Zawartość  0,9 - 1,1 %  
  Barwa max 50 j. Hazena  
  Czerwonofioletowa 10  
  Bezbarwna 8  
  Czułość na zmianę pH wg przep</t>
  </si>
  <si>
    <t xml:space="preserve">Fenoloftaleina 
  Molowy współczynnik absorpcji: min 21 000 
  E (pH 9,8; 540÷560 nm) wg przepisu
  Rozpuszczalność w etanolu wg przepisu
  Czułość na zmianę pH wg przepisu  
  Jednorodność chromatogr. (TLC) max 0,2 %  
  Pozostałość po prażeniu min 8,2  </t>
  </si>
  <si>
    <t xml:space="preserve">Formaldehyd 36 - 38% 
  Zawartość - 36,0 - 38,0 %  
  Gęstość - 1,111 - 1,117 g/cm3 (18°C)
  Kwasy organiczne (j. HCOOH) - max 0,03 %  
  Pozostałość po prażeniu (j. SO4) - max 0,002 %  
  Chlorki (Cl) - max 0,0001 %  
  Siarczany (SO4) - max 0,002 %  
  Metale ciężkie (j. Pb) - max 0,0002 %  
  Żelazo (Fe) - max 0,0001 %  </t>
  </si>
  <si>
    <t xml:space="preserve">Formaldehyd
  Zawartość - 36,0 - 38,0 %  
  Gęstość - 1,111 - 1,117 g/cm3 (18°C)  
  Kwasy organiczne (j. HCOOH) - max 0,03 % 
  Pozostałość po prażeniu (j. SO4) - max 0,002 %  
  Chlorki (Cl) - max 0,0001 % 
  Siarczany (SO4) - max 0,002 % 
  Metale ciężkie (j. Pb) - max 0,0002 %  
  Żelazo (Fe) - max 0,0001 % </t>
  </si>
  <si>
    <t xml:space="preserve">Gliceryna
  Zawartość 99,5 - 100 %
  Woda max. 0,5 % 
  Kwasy (j. CH3COOH) max. 0,001 % 
  Aldehydy i substancje redukujące wg przepisu 
  Estry (j. trimaślan glicerylu) max. 0,08 % 
  Organiczne chlorowcopochodne max. 0,0005 % 
  Popiół siarczanowy max. 0,005 % 
  Chlorki (Cl) max. 0,005 % 
  Siarczany (SO4) max. 0,0005 %
  Sole amonowe (NH4) max. 0,002 % 
  Metale ciężkie (j. Pb) max. 0,0001 % 
  Arsen (As) max. 0,00004 % 
  Wapń (Ca) max. 0,001 % 
  Żelazo (Fe) max. 0,00005 % </t>
  </si>
  <si>
    <t xml:space="preserve">Glicyna
   Zawartość % min. 98,5 max. 101,0 
   Wygląd 10% roztworu  wg przepisu 
   Chlorki (Cl) % max. 0,007 
   Siarczany (SO4) % max. 0,0065 </t>
  </si>
  <si>
    <t>Glikol etylenowy  
  Zawartość (GC) min 99 %  
  Gęstość (20°C) 1,113 - 1,115 g/ml  
  Woda max 0,2 %  
  Wolne kwasy (j. CH3COOH) max 0,001 % 
  Pozostałość po prażeniu max 0,005 % 
  Chlorki (Cl) max 0,0005 %  
  Siarczany (SO4) max 0,002 %  
  Metale ciężkie (j. Pb) max 0,0001 %  
  Żelazo (Fe) max 0,00005 %</t>
  </si>
  <si>
    <t xml:space="preserve">Glinu siarczan 18 hydrat                                               Zawartość 98,0 - 107,0 % 
  Wapń (Ca) max 0,04 %  
  Potas (K) max 0,02 % 
  Sód (Na) max 0,02 %  
  Metale ciężkie (j. Pb) max 0,002 % 
  Żelazo (Fe)  max 0,01 %
  Sole amonowe (NH4)max 0,02 % 
  Chlorki (Cl) max 0,01 % 
  Substancje nierozpuszczalne w wodzie max 0,05 %  </t>
  </si>
  <si>
    <t xml:space="preserve">Glukoza bezwodna
   Skręcalność właściwa (20°C, 10%, H2O) ° +52,5 ÷ +53 
   Substancje nierozpuszczalne w wodzie % max. 0,005 
   Straty po suszeniu (105+/-5°C) % max. 0,2 
   Kwasy (j. CH3COOH) % max. 0,015 
   Skrobia  wg przepisu 
   Pozostałość po prażeniu (j. SO4) % max. 0,02 
   Chlorki (Cl) % max. 0,0025 
   Siarczany i siarczyny (j. SO4) % max. 0,005 
   Metale ciężkie (j. Pb) % max. 0,0005 
   Arsen (As) % max. 0,00004 
   Bar (Ba) % max. 0,0001 
   Cynk (Zn) % max. 0,0005 
   Kadm (Cd) % max. 0,001 
   Kobalt (Co) % max. 0,0001 
   Magnez (Mg) % max. 0,0005 
   Mangan (Mn) % max. 0,0001 
   Miedź (Cu) % max. 0,0005 
   Ołów (Pb) % max. 0,0005 
   Stront (Sr) % max. 0,0001 
   Wapń (Ca) % max. 0,0005 
   Żelazo (Fe) % max. 0,0005 </t>
  </si>
  <si>
    <t xml:space="preserve">Heksan frakcja z nafty                                          Gęstość (15°C) g/ml max. 0,725 
   Zakres temperatury wrzenia °C 65-80 
   Woda % max. 0,02 
   Zawartość związków aromatycznych % max. 0,01 </t>
  </si>
  <si>
    <t xml:space="preserve">Heksan
  Zawartość  min. 99 %  
  Woda max. 0,01 %  
  Wolne kwasy (j. CH3COOH) max. 0,002 %  
  Pozostałość po odparowaniu max. 0,001 %  
  Substancje ciemniejące pod wpływem H2SO4 wg przepisu  
  Tiofen (C4H4S) wg przepisu  
  Związki aromatyczne (j. benzen) max. 0,01 %  
  Bar (Ba) max. 0,00001 % 
  Chrom (Cr) max. 0,000002 %  
  Cyna (Sn) max. 0,00001 % 
  Cynk (Zn) max. 0,00001 %
  Glin (Al) max. 0,00005 %
  Kadm (Cd) max. 0,000005 %
  Kobalt (Co) max. 0,000002 % 
  Magnez (Mg) max. 0,00001 %
  Mangan (Mn) max. 0,000002 %
  Miedź (Cu) max. 0,000002 %  
  Nikiel (Ni) max. 0,000002 %  
  Ołów (Pb) max. 0,00001 %  
  Wapń (Ca) max. 0,00005 %
  Żelazo (Fe) max. 0,00001 % </t>
  </si>
  <si>
    <t xml:space="preserve">Heptan &gt;99% (GC)  
Współczynnik załamania światła n20 / D 1,387  
                                               n20 / D 1,388 
Gęstość   0,684 g / ml w temperaturze 20 ° C 
             </t>
  </si>
  <si>
    <t xml:space="preserve">Heptan
   Barwa j.Hz max. 20 
   Gęstość (20°C) g/ml min. 0,69 max. 0,71 
   Temperatura wrzenia °C 92 ÷ 99 
   Współczynnik załamania światła (20°C)  min. 1,39 max. 1,401 
   Woda % max. 0,01 
   Siarka (S) % max. 0,005 </t>
  </si>
  <si>
    <r>
      <t xml:space="preserve">HYDRANAL®-Coulomat AG </t>
    </r>
  </si>
  <si>
    <t xml:space="preserve">Hydroksylaminy chlorowodorek
  Zawartość  min. 99 %  
  Substancje nierozpuszczalne w C2H5OH wg przepisu  
  pH (5%, H2O) 2,5 - 3,5  
  Wolne kwasy max. 0,25 meq/g  
  Pozostałość po prażeniu (j. SO4) max. 0,05 %  
  Związki siarki (j. SO4) max. 0,002 % 
  Sole amonowe (NH4) max. 0,1 %  
  Metale ciężkie (j. Pb) max. 0,0005 %  
  Żelazo (Fe) max. 0,0005 % </t>
  </si>
  <si>
    <t>Hydroksyloaminy chlorowodorek 
  Zawartość  min. 99 %  
  Substancje nierozpuszczalne w C2H5OH wg przepisu  
  pH (5%, H2O) 2,5 - 3,5  
  Wolne kwasy max. 0,25 meq/g  
  Pozostałość po prażeniu (j. SO4) max. 0,05 %  
  Związki siarki (j. SO4) max. 0,002 %  
  Sole amonowe (NH4) max. 0,1 % 
  Metale ciężkie (j. Pb) max. 0,0005 % 
  Żelazo (Fe) max. 0,0005 %</t>
  </si>
  <si>
    <t xml:space="preserve">Izoamylowy alkohol 
   Zawartość % min. 99  
   Gęstość (20°C) g/ml min. 0,81 max. 0,812 
   Woda (KF) % max. 0,2 
   Kwasy (j. CH3COOH) % max. 0,01 
   Furfurol % max. 0,0001 
   Pozostałość po odparowaniu % max. 0,003 
   Próba z H2SO4  wg przepisu </t>
  </si>
  <si>
    <t>Izopropylowy alkohol  (2-propanol)
  Zawartość  min 99,7 %  
  Gęstość (20°C) 0,785 - 0,787 g/ml 
  Współczynnik załamania światła (20°C) 1,377 - 1,3779
  Woda max 0,1 %  
  Substancje nierozpuszczalne w wodzie wg przepisu  
  Wolne kwasy (j. CH3COOH) max 0,002 %  
  Aldehydy i ketony (j. CO) max 0,005 %  
  Etanol max 0,01 %
  Metanol max 0,01 %
  Pozostałość po odparowaniu max 0,001 %  
  Substancje redukujące KMnO4 (j. O) max 0,0002 %</t>
  </si>
  <si>
    <t xml:space="preserve">Ksylen 
   Zawartość węglowodorów C8 % min. 98,5  
   Barwa j.Hz max. 10 
   Gęstość (15°C) g/ml min. 0,869 max. 0,872 
   Temperatura wrzenia °C 137 -143 
   Woda % max. 0,02 
   Siarka całkowita (S) % max. 0,0005 
   Pozostałość po odparowaniu % max. 0,0015 
   Substancje ciemniejące pod wpływem H2SO4  wg opisu 
   Benzen % max. 0,01 
   Etylobenzen % max. 25,0 
   Toluen (C7H8) % max. 0,1 </t>
  </si>
  <si>
    <t xml:space="preserve">Kwas 5-sulfosalicylowy    
   Zawartość % min. 98  
   Temperatura topnienia °C min. 105 max. 110 
   Chlorki (Cl) mg/kg max. 50 
   Cynk (Zn) mg/kg max. 50 
   Kadm (Cd) mg/kg max. 50 
   Kobalt (Co) mg/kg max. 50 
   Miedź (Cu) mg/kg max. 50 
   Nikiel (Ni) mg/kg max. 50 
   Ołów (Pb) mg/kg max. 50 
   Potas (K) mg/kg max. 100 
   Sód (Na) mg/kg max. 100 
   Wapń (Ca) mg/kg max. 50 
   Żelazo (Fe) mg/kg max. 50 </t>
  </si>
  <si>
    <r>
      <t xml:space="preserve">Kwas askrobinowy &gt;99%  
  Chlorki (Cl-): ≤ 50 mg / kg 
  Siarczany (SO4 </t>
    </r>
    <r>
      <rPr>
        <vertAlign val="superscript"/>
        <sz val="11"/>
        <rFont val="Times New Roman"/>
        <family val="1"/>
      </rPr>
      <t>2 -</t>
    </r>
    <r>
      <rPr>
        <sz val="11"/>
        <rFont val="Times New Roman"/>
        <family val="1"/>
      </rPr>
      <t xml:space="preserve">): ≤ 20 mg / kg 
  Ca: ≤ 10 mg / kg 
  Cd: ≤ 5 mg / kg 
  Co: ≤ 5 mg / kg 
  CR: ≤ 5 mg / kg 
  Cu: ≤ 5 mg / kg 
  Fe: ≤ 2 mg / kg 
  K: ≤ 50 mg / kg 
  Mg: ≤ 5 mg / kg 
  Mn: ≤ 5 mg / kg 
  Na: ≤ 50 mg / kg 
  Ni: ≤ 5 mg / kg 
  Pb: ≤ 5 mg / kg 
  Zn: ≤ 5 mg / kg </t>
    </r>
  </si>
  <si>
    <t xml:space="preserve">Wapnia chlorek  6 hydrat
  Zawartość  min 98,5 %  
  Potas (K) max 0,01 %  
  Sód (Na) max 0,2 %  
  Magnez (Mg) max 0,05 %
  Metale ciężkie (j. Pb) max 0,0005 %  
  Żelazo (Fe) max 0,0002 %  
  pH 5 % r-ru 5,5 - 7,5  
  Bar (Ba) max 0,005 % 
  Siarczany (SO4) max 0,005 % 
  Subst. nierozp. w wodzie max 0,005 % </t>
  </si>
  <si>
    <t>Wapnia chlorek 2 hydrat                                         Zawartość  min. 99,5%  
  pH (5% r-r wodny, 20°C) 4,5-8,0  
  Siarczany (SO4) max. 0,005% 
  Arsen (As) max. 0,0001% 
  Bar (Ba) max. 0,003% 
  Glin (Al) max. 0,0001% 
  Magnez (Mg) max. 0,005%  
  Ołów (Pb) max. 0,0005% 
  Sód (Na) max. 0,005%  
  Żelazo (Fe) max. 0,0005%</t>
  </si>
  <si>
    <t xml:space="preserve">Wapnia chlorek bezwodny 
  Zawartość  min 97,0 %  
  Żelazo (Fe) max 0,002 % 
  Metale ciężkie (j. Pb) max 0,002 %
  Siarczany (SO4) max 0,02 % </t>
  </si>
  <si>
    <t xml:space="preserve">Wapnia fosforan
  Zawartość  min 96,0 %  
  Straty po prażeniu max 0,1 %  
  Chlorki (Cl) max 0,05 %  
  Siarczany (SO4) max 0,1 %  
  Cynk (Zn) max 0,005 %
  Kadm (Cd) max 0,005 % 
  Kobalt (Co) max 0,005 % 
  Miedź (Cu) max 0,005 % 
  Nikiel (Ni) max 0,005 %  
  Ołów (Pb) max 0,005 % 
  Potas (K) max 0,01 %  
  Sód (Na) max 0,1 % 
  Żelazo (Fe) max 0,02 % </t>
  </si>
  <si>
    <t xml:space="preserve">Wapnia mleczan 5 hydrat
  Zawartość (w preparacie wysuszonym)  min 98 %  
  Straty po suszeniu (120°C) 24 - 30 %  
  Chlorki (Cl) max 0,008 %  
  Fosforany (PO4) max 0,015 %  
  Siarczany (SO4) max 0,04 %  
  Metale ciężkie (j. Pb) max 0,002 % 
  Arsen (As) max 0,0001 %  
  Żelazo (Fe) max 0,004 %  </t>
  </si>
  <si>
    <t xml:space="preserve">Wapnia weglan  strącony 
  Zawartość - min 99 %  
  Substancje nierozpuszczalne w HCl - max 0,005 %  
  Azot ogólny (N) - max 0,04 %  
  Chlorki (Cl) - max 0,001 %  
  Siarczany (SO4) - max 0,05 % 
  Arsen (As) - max 0,0003 %  
  Bar (Ba) - max 0,005 %  
  Cynk (Zn) - max 0,01 %  
  Magnez (Mg) - max 0,05 %  
  Miedź (Cu) - max 0,0005 %
  Ołów (Pb) - max 0,0005 %  
  Potas (K) - max 0,01 %  
  Sód (Na) - max 0,05 %  
  Stront (Sr) - max 0,05 %  
  Żelazo (Fe) - max 0,001 %  </t>
  </si>
  <si>
    <t xml:space="preserve">Wapnia węglan         
  Zawartość min 99 %  
  Substancje nierozpuszczalne w HCl max 0,005 % 
  Azot ogólny (N) max 0,04 %  max 0,001 %  
  Chlorki (Cl) max 0,05 % ) 
  Siarczany (SO4) max 0,0003 %  
  Arsen (As) max 0,005 %  
  Bar (Ba) max 0,01 %  
  Cynk (Zn) max 0,05 %  
  Magnez (Mg) max 0,0005 % 
  Miedź (Cu) max 0,0005 %  
  Ołów (Pb) max 0,01 %  
  Potas (K) max 0,05 %
  Sód (Na) max 0,05 %  
  Stront (Sr) max 0,001 %
  Żelazo (Fe) max 0,001 %  </t>
  </si>
  <si>
    <t>Wapnia wodorotlenek
Zawartość     min. 96%
Subst. nierozpuszczalne w HCl  max. 0,03%
Substancje niestrącalne   
szczawianem amonu (j. SO4)  max. 2,5%
Wapnia węglan (CaCO3)   max. 3%
Chlorki (Cl)     max. 0,005% 
Siarczany (SO4)    max. 0,05%
Żelazo (Fe)     max. 0,05% 
Miedź (Cu)     max. 0,0005%
Ołów (Pb)     max. 0,001% 
Cynk (Zn)     max. 0,0005%</t>
  </si>
  <si>
    <t xml:space="preserve">Woda DEPC                                                       jakości DEPC obróbce i sterylne filtrowany 
trwałości  (ograniczony okres przydatności do spożycia) 
wszystkich zanieczyszczeń DNases żaden wykryty 
  RNases żaden wykryty 
  fosfatazy, żaden wykryty 
  proteaz, żaden wykryty 
współczynnik załamania światła n20 / D 1.34 (lit.) 
bp 100 ° C (lit.) 
Gęstość 1,000 g / ml 3,98 ° C (lit.) </t>
  </si>
  <si>
    <t xml:space="preserve">Wodorotlenek potasu 
   Zawartość % min. 85  
   Azot ogólny (N) % max. 0,001 
   Chlorki (Cl) % max. 0,01 
   Fosforany (PO4) % max. 0,003 
   Krzemu ditlenek (SiO2) % max. 0,01 
   Siarczany (SO4) % max. 0,005 
   Węglany (j. K2CO3) % max. 1,5 
   Metale ciężkie (j. Pb) % max. 0,002 
   Glin (Al) % max. 0,01 
   Wapń (Ca) % max. 0,003 
   Żelazo (Fe) % max. 0,001 </t>
  </si>
  <si>
    <t xml:space="preserve">Wodoru nadtlenek 
   Zawartość % min. 29 max. 33 
   Wolne kwasy (j. H2SO4) % max. 0,005 
   Pozostałość po odparowaniu % max. 0,005 
   Azot ogólny (N) % max. 0,005 
   Chlorki (Cl) % max. 0,0005 
   Fosforany (PO4) % max. 0,0005 
   Siarczany (SO4) % max. 0,0005 
   Arsen (As) % max. 0,00005 
   Cynk (Zn) % max. 0,0001 
   Kadm (Cd) % max. 0,0001 
   Kobalt (Co) % max. 0,0001 
   Miedź (Cu) % max. 0,0001 
   Nikiel (Ni) % max. 0,0001 
   Ołów (Pb) % max. 0,0001 
   Żelazo (Fe) % max. 0,00002 </t>
  </si>
  <si>
    <t xml:space="preserve">Wodoru nadtlenek 30% 
   Zawartość % min. 28 max. 33 
   Wolne kwasy (j. H2SO4) % max. 0,01 
   Pozostałość po odparowaniu % max. 0,01 
   Azot ogólny (N) % max. 0,005 
   Chlorki (Cl) % max. 0,001 
   Fosforany (PO4) % max. 0,003 
   Siarczany (SO4) % max. 0,001 
   Arsen (As) % max. 0,00005 
   Cynk (Zn) % max. 0,0002 
   Kadm (Cd) % max. 0,0002 
   Miedź (Cu) % max. 0,0002 
   Ołów (Pb) % max. 0,0002 
   Żelazo (Fe) % max. 0,00005 </t>
  </si>
  <si>
    <t xml:space="preserve">Wskaźnik Tashiro 
   Procentowy współczynnik absorpcji:   
   (1%; 1cm; pH 4,2; 530 nm)  min. 900 max. 1200 
   (1%; 1cm; pH 5,4; 555 nm)  min. 250 max. 350 
   (1%; 1cm; pH 6,2; 668 nm)  min. 700 max. 800 
   Jednorodność chromatogr. (TLC)  wg przepisu 
   Badanie zakresu max. absorpcji  wg przepisu 
   Przydatność jako wskaźnik do miareczkowania  wg przepisu 
   Zmiana barwy w zakresie pH:   
   czerwonofioletowa  min. 4,4  
   zielona  min. 5,8  </t>
  </si>
  <si>
    <t xml:space="preserve">Żelaza (II) siarczan (VI)  7 hydrat  
  Zawartość 99,5 - 104,5 %  
  Substancje nierozpuszczalne w wodzie max 0,01 %  
  pH (5%, H2O) 3 - 4  
  Substancje niestrącalne NH4OH max 0,05 %  
  Azot ogólny (N) max 0,001 %  
  Chlorki (Cl) max 0,001 %  
  Fosforany (PO4) max 0,001 %  
  Arsen (As) max 0,0002 %  
  Cynk (Zn) max 0,005 %  
  Magnez (Mg) max 0,005 %  
  Mangan (Mn) max 0,05 %  
  Miedź (Cu) max 0,0025 %  
  Ołów (Pb) max 0,005 %  
  Potas (K) max 0,005 %  
  Sód (Na) max 0,01 %  
  Wapń (Ca) max 0,01 %  
  Żelazo Fe(III) max 0,025 % </t>
  </si>
  <si>
    <t xml:space="preserve"> Żelaza (II) siarczan 7 hydrat
  Zawartość 99,5 - 104,5 %  
  Substancje nierozpuszczalne w wodzie max 0,01 %  
  pH (5%, H2O) 3 - 4  
  Substancje niestrącalne NH4OH max 0,05 %  
  Azot ogólny (N) max 0,001 %  
  Chlorki (Cl) max 0,001 %  
  Fosforany (PO4) max 0,001 %  
  Arsen (As) max 0,0002 %  
  Cynk (Zn) max 0,005 %  
  Magnez (Mg) max 0,005 % 
  Mangan (Mn) max 0,05 %  
  Miedź (Cu) max 0,0025 %
  Ołów (Pb) max 0,005 %  
  Potas (K) max 0,005 %
  Sód (Na) max 0,01 %
  Wapń (Ca) max 0,01 %  
  Żelazo Fe(III) max 0,025 %  </t>
  </si>
  <si>
    <t xml:space="preserve"> Żelaza II Siarczan VI
  Zawartość 99,5 - 104,5 %
  Substancje nierozpuszczalne w wodzie max 0,01 % 
  pH (5%, H2O) 3 - 4  
  Substancje niestrącalne NH4OH max 0,05 %  
  Azot ogólny (N) max 0,001 % 
  Chlorki (Cl) max 0,001 %  
  Fosforany (PO4) max 0,001 %  
  Arsen (As) max 0,0002 %
  Cynk (Zn) max 0,005 % 
  Magnez (Mg) max 0,005 %  
  Mangan (Mn) max 0,05 % 
  Miedź (Cu) max 0,0025 % 
  Ołów (Pb) max 0,005 %
  Potas (K) max 0,005 % 
  Sód (Na) max 0,01 % 
  Wapń (Ca) max 0,01 %  
  Żelazo Fe(III) max 0,025 %</t>
  </si>
  <si>
    <r>
      <t xml:space="preserve">Żelaza III siarczan 1 hydrat
   </t>
    </r>
    <r>
      <rPr>
        <sz val="11"/>
        <rFont val="Arial"/>
        <family val="2"/>
      </rPr>
      <t xml:space="preserve">Zawartość [j. Fe2 (SO4)3] % ~75 
   Substancje nierozpuszczalne w H2SO4 % max. 0,025 
   Azotany (NO3) % max. 0,02 
   Chlorki (Cl) % max. 0,01 
   Miedź (Cu) % max. 0,005 
   Potas (K) % max. 0,01 
   Sód (Na) % max. 0,05 
   Żelazo Fe(II) % max. 0,1 </t>
    </r>
  </si>
  <si>
    <t xml:space="preserve">1-Butanol &gt;99% (GC)  
 zanieczyszczenia  ≤ 0,002%, substancje nielotne 
≤ 0,1% woda (Karl Fischer) 
współczynnik załamania światła n20 / D 1,399 
gęstość 0,81 g / ml w temperaturze 25 ° C    </t>
  </si>
  <si>
    <t>Kwas siarkowy stężony                                             Zawartość  95,0 +/- 1,0 %  
  Pozostałość po prażeniu max 0,001 % 
  Substancje redukujące KMnO4 (j. SO2) max 0,0003 %  
  Azotany (NO3) max 0,0002 %
  Chlorki (Cl) max 0,0001 %
  Sole amonowe (NH4) max 0,0003 % 
  Metale ciężkie (j. Pb) max 0,0002 %  
  Arsen (As) max 0,000005 % 
  Bar (Ba) max 0,00005 %
  Chrom (Cr) max 0,00005 %  
  Cynk (Zn) max 0,00005 %
  Glin (Al) max 0,0001 %
  Kadm (Cd) max 0,00005 % 
  Kobalt (Co) max 0,00005 % 
  Magnez (Mg) max 0,00005 %  
  Mangan (Mn) max 0,00005 % 
  Miedź (Cu) max 0,00005 %  
  Nikiel (Ni) max 0,00005 %  
  Ołów (Pb) max 0,0002 %  
  Selen (Se) max 0,0003 %  
  Stront (Sr) max 0,00005 % 
  Wapń (Ca) max 0,00005 %
  Żelazo (Fe) max 0,0001 %</t>
  </si>
  <si>
    <t xml:space="preserve">Kwas siarkowy VI min. 95% 
   Zawartość % min. 95  
   Pozostałość po prażeniu % max. 0,001 
   Substancje redukujące KMnO4 (j. SO2) % max. 0,0003 
   Azotany (NO3) % max. 0,0002 
   Chlorki (Cl) % max. 0,0001 
   Sole amonowe (NH4) % max. 0,0003 
   Metale ciężkie (j. Pb) % max. 0,0002 
   Arsen (As) % max. 0,000005 
   Bar (Ba) % max. 0,00005 
   Chrom (Cr) % max. 0,00005 
   Cynk (Zn) % max. 0,00005 
   Glin (Al) % max. 0,0001 
   Kadm (Cd) % max. 0,00005 
   Kobalt (Co) % max. 0,00005 
   Magnez (Mg) % max. 0,00005 
   Mangan (Mn) % max. 0,00005 
   Miedź (Cu) % max. 0,00005 
   Nikiel (Ni) % max. 0,00005 
   Ołów (Pb) % max. 0,0002 
   Selen (Se) % max. 0,0003 
   Stront (Sr) % max. 0,00005 
   Wapń (Ca) % max. 0,00005 
   Żelazo (Fe) % max. 0,0001 </t>
  </si>
  <si>
    <t xml:space="preserve">Kwas solny 0,1 MOL/L (01,N) odważka analityczna
   Stężenie molowe (20°C)  c(HCl)=0,1mol/l+/-0,2% </t>
  </si>
  <si>
    <t xml:space="preserve">Kwas solny 30%
   Zawartość % min. 28 max. 32 </t>
  </si>
  <si>
    <t xml:space="preserve">Sodu węglan bezw.
   Zawartość % min. 99,8  
   Substancje nierozpuszczalne w wodzie % max. 0,01 
   Straty po prażeniu % max. 0,5 
   Azot ogólny (N) % max. 0,001 
   Chlorki (Cl) % max. 0,001 
   Fosforany (PO4) % max. 0,002 
   Krzemiany (j. SiO2) % max. 0,003 
   Siarka całkowita (j. SO4) % max. 0,003 
   Arsen (As) % max. 0,00005 
   Glin (Al) % max. 0,003 
   Magnez (Mg) % max. 0,005 
   Miedź (Cu) % max. 0,0005 
   Ołów (Pb) % max. 0,0005 
   Potas (K) % max. 0,02 
   Wapń (Ca) % max. 0,01 
   Żelazo (Fe) % max. 0,0005 </t>
  </si>
  <si>
    <t>Sodu węglan bezw.
Zawartość % min. 99,8  
   Substancje nierozpuszczalne w wodzie % max. 0,01 
   Straty po prażeniu % max. 0,5 
   Azot ogólny (N) % max. 0,001 
   Chlorki (Cl) % max. 0,001 
   Fosforany (PO4) % max. 0,002 
   Krzemiany (j. SiO2) % max. 0,003 
   Siarka całkowita (j. SO4) % max. 0,003 
   Arsen (As) % max. 0,00005 
   Glin (Al) % max. 0,003 
   Magnez (Mg) % max. 0,005 
   Miedź (Cu) % max. 0,0005 
   Ołów (Pb) % max. 0,0005 
   Potas (K) % max. 0,02 
   Wapń (Ca) % max. 0,01 
   Żelazo (Fe) % max. 0,0005</t>
  </si>
  <si>
    <t xml:space="preserve">Sodu wodorotlenek 
   Zawartość % min. 98,8  
   Sodu węglan (Na2CO3) % max. 0,7 
   Azot ogólny (N) % max. 0,0005 
   Chlorki (Cl) % max. 0,005 
   Fosforany (PO4) % max. 0,001 
   Krzemu ditlenek (SiO2) % max. 0,005 
   Siarczany (SO4) % max. 0,003 
   Metale ciężkie (j. Pb) % max. 0,001 
   Bar (Ba) % max. 0,0005 
   Cynk (Zn) % max. 0,0005 
   Glin (Al) % max. 0,001 
   Kadm (Cd) % max. 0,0005 
   Kobalt (Co) % max. 0,0005 
   Magnez (Mg) % max. 0,0005 
   Mangan (Mn) % max. 0,0005 
   Miedź (Cu) % max. 0,0005 
   Nikiel (Ni) % max. 0,0005 
   Ołów (Pb) % max. 0,0005 
   Srebro (Ag) % max. 0,0005 
   Stront (Sr) % max. 0,0005 
   Wapń (Ca) % max. 0,001 
   Żelazo (Fe) % max. 0,0005 
   Arsen (As) % max. 0,0003 </t>
  </si>
  <si>
    <t xml:space="preserve">Sodu wodorotlenek (granulki)  
 Zawartość - min 98,8 %
  Sodu węglan (Na2CO3) - max 0,7 %  
  Azot ogólny (N) - max 0,0005 % 
  Chlorki (Cl) - max 0,005 %  
  Fosforany (PO4) - max 0,001 %  
  Krzemu ditlenek (SiO2) - max 0,005 %  
  Siarczany (SO4) - max 0,003 % 
  Metale ciężkie (j. Pb) - max 0,001 %  
  Bar (Ba) - max 0,0005 %  
  Cynk (Zn) - max 0,0005 %  
  Glin (Al) - max 0,001 %  
  Kadm (Cd) - max 0,0005 %  
  Kobalt (Co) - max 0,0005 %  
  Magnez (Mg) - max 0,0005 %  
  Mangan (Mn) - max 0,0005 %  
  Miedź (Cu) - max 0,0005 %  
  Nikiel (Ni) - max 0,0005 %  
  Ołów (Pb) - max 0,0005 %  
  Srebro (Ag) - max 0,0005 %  
  Stront (Sr) - max 0,0005 %  
  Wapń (Ca) - max 0,001 %  
  Żelazo (Fe) - max 0,0005 %  
  Arsen (As) - max 0,0003 %  </t>
  </si>
  <si>
    <t xml:space="preserve">Sodu wodorotlenek 0,1 MOL/L (0,1N) odważka analityczna                                                     Stężenie po rozcieńczeniu do 1000 ml w 20°C  c(NaOH)=0,1mol/l +/-0,2 % </t>
  </si>
  <si>
    <t xml:space="preserve">Sodu wodorotlenek mikrogranulki 
   Zawartość % min. 98,8  
   Sodu węglan (Na2CO3) % max. 0,7 
   Azot ogólny (N) % max. 0,0005 
   Chlorki (Cl) % max. 0,005 
   Fosforany (PO4) % max. 0,001 
   Krzemu ditlenek (SiO2) % max. 0,005 
   Siarczany (SO4) % max. 0,003 
   Metale ciężkie (j. Pb) % max. 0,001 
   Bar (Ba) % max. 0,0005 
   Cynk (Zn) % max. 0,0005 
   Glin (Al) % max. 0,001 
   Kadm (Cd) % max. 0,0005 
   Kobalt (Co) % max. 0,0005 
   Magnez (Mg) % max. 0,0005 
   Mangan (Mn) % max. 0,0005 
   Miedź (Cu) % max. 0,0005 
   Nikiel (Ni) % max. 0,0005 
   Ołów (Pb) % max. 0,0005 
   Srebro (Ag) % max. 0,0005 
   Stront (Sr) % max. 0,0005 
   Wapń (Ca) % max. 0,001 
   Żelazo (Fe) % max. 0,0005 
   Arsen (As) % max. 0,0003 </t>
  </si>
  <si>
    <t xml:space="preserve">Sodu wodorowęglan
   Zawartość % min. 99,5 max. 101 
   Substancje nierozpuszczalne w wodzie % max. 0,01 
   pH (5%, H2O)  min. 8 max. 8,6 
   Chlorki (Cl) % max. 0,01 
   Siarka całkowita (j. SO4) % max. 0,005 
   Fosforany (PO4) % max. 0,002 
   Sole amonowe (NH4) % max. 0,001 
   Substancje redujące jod (j. HCOOH) % max. 0,005 
   Arsen (As) % max. 0,0002 
   Metale ciężkie (j. Pb) % max. 0,0005 
   Magnez (Mg) % max. 0,005 
   Potas (K) % max. 0,005 
   Wapń (Ca) % max. 0,005 
   Żelazo (Fe) % max. 0,001 </t>
  </si>
  <si>
    <t xml:space="preserve">Srebra azotan                                                   Zawartość min 99,9 %  
  Wilgoć max 0,06 %  
  Substancje nierozpuszczalne w wodzie max 0,005 % 
  Substancje niestrącalne HCl max 0,04 %  
  Chlorki (Cl) max 0,0005 %  
  Siarczany (SO4) max 0,005 %  
  Ołów, miedź, cynk (Pb+Cu+Zn) max 0,002 %  
  Żelazo (Fe) max 0,0005 %  </t>
  </si>
  <si>
    <t xml:space="preserve">Srebra azotan                                          
   Zawartość % min. 99,9  
   Wilgoć % max. 0,06 
   Substancje nierozpuszczalne w wodzie % max. 0,005 
   Substancje niestrącalne HCl % max. 0,04 
   Chlorki (Cl) % max. 0,0005 
   Siarczany (SO4) % max. 0,005 
   Ołów, miedź, cynk (Pb+Cu+Zn) % max. 0,002 
   Żelazo (Fe) % max. 0,0005 </t>
  </si>
  <si>
    <t xml:space="preserve">Srebra azotan 0,1 mol/l  (0,1N) odważka analityczna                              Stężenie po rozcieńczeniu do 1000 ml w 20°C  c(AgNO3)=0,1mol/l +/-0,2 % </t>
  </si>
  <si>
    <t xml:space="preserve">Srebra azotan
   Zawartość % min. 99,9  
   Wilgoć % max. 0,06 
   Substancje nierozpuszczalne w wodzie % max. 0,005 
   Substancje niestrącalne HCl % max. 0,04 
   Chlorki (Cl) % max. 0,0005 
   Siarczany (SO4) % max. 0,005 
   Ołów, miedź, cynk (Pb+Cu+Zn) % max. 0,002 
   Żelazo (Fe) % max. 0,0005 </t>
  </si>
  <si>
    <t>Tioacetamid  
Zawartość            min. 99% 
Temperatura topnienia   110÷113ºC
Żelazo (Fe)     max. 0,0005%
Metale ciężkie (j. Pb)   max. 0,001% 
Pozostałość po prażeniu (j. SO4)   max. 0,05%</t>
  </si>
  <si>
    <t xml:space="preserve">Tisab III                                                           Gęstość 1,21 g / ml w temperaturze 20 ° C </t>
  </si>
  <si>
    <t xml:space="preserve">Toluen  
   Zawartość (GC) % min. 99,5  
   Woda % max. 0,03 
   Odczyn wyciągu wodnego  obojętny 
   Pozostałość po odparowaniu % max. 0,001 
   Stopień zabarwienia z H2SO4 wg wzorców K2Cr2O7  max. 0,1 
   Tiotoluen  brak 
   Siarka całkowita (S) % max. 0,0005 
   Cynk (Zn) % max. 0,00001 
   Glin (Al) % max. 0,00005 
   Magnez (Mg) % max. 0,00005 
   Miedź (Cu) % max. 0,00001 
   Mangan (Mn) % max. 0,00001 
   Nikiel (Ni) % max. 0,00001 
   Ołów (Pb) % max. 0,00001 
   Wapń (Ca) % max. 0,00005 
   Żelazo (Fe) % max. 0,00001 </t>
  </si>
  <si>
    <t xml:space="preserve">Trifluorek boru BF3 20% roztwór w CH3OH do syntezy 
Zawartość BF3 (acidimetric) 14 % 
Gęstość (d 20 °C/ 4 °C) 0.880 - 0.895 </t>
  </si>
  <si>
    <t xml:space="preserve">TRIS                                                                      Zawartość % min. 99,0  
   Temperatura topnienia °C 168 - 172 
   pH (5%, H2O)  min. 10,0 max. 11,5 
   Pozostałość po prażeniu (j. SO4) % max. 0,05 
   Metale ciężkie (j. Pb) % max. 0,0005 </t>
  </si>
  <si>
    <t xml:space="preserve">Tween 20 
   Rozpuszczalność w wodzie  rozpuszczalny 
   Rozpuszczalność w bezwodnym etanolu  rozpuszczalny 
   Rozpuszczalność w octanie etylu  rozpuszczalny 
   Rozpuszczalność w metanolu  rozpuszczalny 
   Rozpuszczalność w olejach tłustych  praktycznie nierozpuszczalny 
   Rozpuszczalność w ciekłej parafinie  praktycznie nierozpuszczalny 
   Tożsamość  wg opisu 
   Liczba kwasowa  max. 2,0 
   Liczba hydroksylowa  min. 96 max. 108 
   Liczba nadtlenkowa  max. 10,0 
   Liczba zmydlenia  min. 40 max. 50 
   Skład kwasów tłuszczowych:  wg opisu 
   Etylenu tlenek ppm max. 1 
   Dioksan ppm max. 10 
   Metale ciężkie (j. Pb) ppm max. 10 
   Woda % max. 3,0 
   Pozostałość po prażeniu (j. SO4) % max. 0,2 
   Liczba jodowa  max. 5,0 
   Arsen (As) % max. 0,0001 
   Miedź (Cu) % max. 0,001 
   Nikiel (Ni) % max. 0,001 
   Ołów (Pb) % max. 0,001 
   Żelazo (Fe) % max. 0,001 </t>
  </si>
  <si>
    <t>Wapnia azotan 4 hydrat
  Zawartość  min 99 %  
  Substancje nierozpuszczalne w wodzie max 0,005 %  
  pH (5%, H2O) 5 - 7  
  Chlorki (Cl) max 0,002 %  
  Siarczany (SO4) max 0,005 %
  Bar (Ba) max 0,005 %
  Magnez (Mg) max 0,05 %
  Miedź (Cu) max 0,0005 %
  Ołów (Pb) max 0,0005 %
  Potas (K) max 0,005 %
  Sód (Na) max 0,005 % 
  Stront (Sr) max 0,05 %  
  Żelazo (Fe) max 0,0005 %</t>
  </si>
  <si>
    <t xml:space="preserve">Aceton                                                               Gęstość (20 oC)  0,791 g/ml  
  Wygląd przeźroczysty 
  Kwasowość max 0,005 % 
  Woda max 0,4 % 
  Początek destylacji   56,0 oC 
  Koniec destylacji   56,4 oC 
  Rozpuszczalność w H2O całkowita 
  Sucha pozostałość max 0,001 % </t>
  </si>
  <si>
    <t xml:space="preserve">Aceton 
   Zawartość C3H6O  - min 99,5 %   
  Gęstość (20 oC) - 0,790 - 0,793 g/ml 
  Substancje organiczne nierozpuszczalne w wodzie - wg przep. 
  Alkoholi CH3OH i C2H5OH - max 0,05 %
  Nielotna pozostałość - max 0,0005 %
  Woda - max 0,4 %   
  Kwasowość (j. CH3COOH) - max 0,002 %
  Zasadowość - max 0,001 % 
  Substancje redukujące - max 0,0001 % 
  Aldehydy(j. HCHO) - max 0,002 %   </t>
  </si>
  <si>
    <t>7487-88-9</t>
  </si>
  <si>
    <t>10035-04-8</t>
  </si>
  <si>
    <t>10102-40-6</t>
  </si>
  <si>
    <t>111-30-8</t>
  </si>
  <si>
    <t>7778-53-2</t>
  </si>
  <si>
    <t>Parafina do mikroskopii (T.T52-54°C)                                  Temperatura krzepnięcia °C min. 52,0 max. 54,0</t>
  </si>
  <si>
    <t xml:space="preserve">Polimeraza HiFiTag Polimeraza DNA  
 Maksymalna aktywność w temp. 70-740C
 Czas półtrwania w temp. 94ºC wynosi w przybliżeniu 45 min. </t>
  </si>
  <si>
    <t>Potasu azotan
  Zawartość (w preparacie wysuszonym) min 99 %  
  Woda max 0,2 %  
  Substancje nierozpuszczalne w wodzie max 0,005 %
  pH (5%, H2O) 5,5 - 8  
  Azotyny (NO2) max 0,0005 %  
  Chlorki (Cl) max 0,001 %  
  Fosforany (PO4) max 0,0003 %  
  Jodany (IO3) max 0,0005 %  
  Siarczany (SO4) max 0,003 %  
  Związki amonowe (NH4) max 0,005 %  
  Cynk (Zn) max 0,001 %  
  Magnez (Mg) max 0,001 %  
  Miedź (Cu) max 0,001 %  
  Ołów (Pb) max 0,001 %  
  Sód (Na) max 0,02 %  
  Wapń (Ca) max 0,002 %  
  Żelazo (Fe) max 0,0002 %</t>
  </si>
  <si>
    <t xml:space="preserve">Potasu chlorek 
  Zawartość min 99,5 %  
  Substancje nierozpuszczalne w wodzie max 0,005 %  
  pH (5%, H2O) 5,5 - 8  
  Azot ogólny (N) max 0,001 %  
  Bromki (j. Br) max 0,005 %  
  Fosforany (PO4) max 0,0005 %
  Jodki (I) max 0,002 % 
  Siarczany (SO4) max 0,002 %  
  Metale ciężkie (j. Pb) max 0,0005 % 
  Bar (Ba) max 0,001 %  
  Magnez (Mg) max 0,001 %
  Sód (Na) max 0,2 %  
  Wapń (Ca) max 0,001 %  
  Żelazo (Fe) max 0,0002 %  </t>
  </si>
  <si>
    <t xml:space="preserve">Potasu dichromian
  Zawartość  min 99,5 %  
  Subst. nierozp. w wodzie max 0,005 % 
  Substancje strącalne NH4OH max 0,02 %  
  Chlorki (Cl) max 0,005 %  
  Siarczany (SO4) max 0,02 %  
  Wapń (Ca) max 0,01 %  </t>
  </si>
  <si>
    <t xml:space="preserve">Potasu diwodorofosforan (KH2PO4) I zasad.bezw . 
  Zawartość  min 99,0 % 
  Straty suszenia max 0,2 % 
  Żelazo (Fe) max 0,001 % 
  Sód (Na) max 0,02 %  
  Metale ciężkie (j. Pb) max 0,001 %
  Arsen (As) max 0,0001 % 
  Siarczany (SO4) max 0,002 % 
  Chlorki (Cl) max 0,0005 %
  Azot (N) max 0,001 % 
  pH 5% r-ru 4,3 - 4,6  
  Subst. nierozp. w wodzie max 0,01 % </t>
  </si>
  <si>
    <t xml:space="preserve">Potasu jodek
  Zawartość min 99,5 %  
  Wilgoć max 0,1 % 
  pH 5% r-ru 6,0 - 8,0  
  Subst. nierozp. w wodzie max 0,005 % 
  Chlorki i bromki (j. Cl) max 0,01 %
  Siarczany (SO4) max 0,001 % 
  Fosforany (j. PO4) max 0,001 %  
  Azot całkowity (N) max 0,001 % 
  Jodany i jod (j. JO3) max 0,002 %
  Metale ciężkie (j. Pb) max 0,0005 %
  Żelazo (Fe) max 0,0003 %
  Wapń (Ca) max 0,001 %
  Magnez (Mg) max 0,001 %
  Sód (Na) max 0,05 % 
  Arsen (As) max 0,00001 % </t>
  </si>
  <si>
    <t xml:space="preserve">Potasu nadmanganian                                                     Zawartość min 99,5 %
  Subst. nierozp. w wodzie max 0,1 %  
  Sucha pozostałość (j. MnO2) max 0,01 %  
  Chlorki (Cl) max 0,005 %
  Siarczany (SO4) max 0,005 % 
  Azot całkowity (N) max 0,005 % 
  Miedź (Cu) max 0,001 %  
  Żelazo (Fe) max 0,002 %
  Ołów (Pb) max 0,002 %  </t>
  </si>
  <si>
    <t xml:space="preserve">Potasu sodu winian  4 hydrat
   Zawartość % min. 98,5 max. 103 
   Substancje nierozpuszczalne w wodzie % max. 0,01 
   pH (5%, H2O)  min. 6 max. 8,7 
   Substancje redukujące  wg przepisu 
   Chlorki (Cl) % max. 0,005 
   Siarczany (SO4) % max. 0,05 
   Sole amonowe (NH4) % max. 0,005 
   Metale ciężkie (j. Pb) % max. 0,001 
   Wapń (Ca) % max. 0,005 
   Żelazo (Fe) % max. 0,002 </t>
  </si>
  <si>
    <r>
      <t xml:space="preserve">Potasu sodu winian </t>
    </r>
    <r>
      <rPr>
        <sz val="11"/>
        <color indexed="8"/>
        <rFont val="Times New Roman"/>
        <family val="1"/>
      </rPr>
      <t>4 hydrat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 xml:space="preserve">                                                   Zawartość  99,0 - 102,0 %  
  Substancje redukujące wg przep.  
  pH 5% r-ru 7,0 - 8,5  
  Wapń (Ca) max 0,002 %  
  Żelazo (Fe) max 0,0005 % 
  Metale ciężkie (j. Pb) max 0,0005 %
  Sole amonowe max 0,002 %
  Siarczany (SO4) max 0,01 % 
  Chlorki (Cl) max 0,001 % 
  Subst. nierozp. w wodzie max 0,01 %</t>
    </r>
  </si>
  <si>
    <t>Potasu węglan bezwodny                                                   Zawartość  min 99,0 %  
  Straty prażenia max 0,8 %
  Subst. nierozp. w wodzie max 0,01 % 
  Azot (N) max 0,001 % 
  Chlorki i chlorany (Cl) max 0,002 %
  Siarczany (SO4) max 0,004 %
  Fosforany (j. PO4) max 0,001 %  
  Krzemiany (SiO2) max 0,004 %  
  Arsen (As) max 0,00005 % 
  Glin (Al) max 0,001 %  
  Metale ciężkie (j. Pb) max 0,0005 % 
  Wapń i magnez (Ca + Mg) max 0,008 %  
  Żelazo (Fe) max 0,001 %</t>
  </si>
  <si>
    <t>Potasu wodorotlenek                                                                                                                                                                                                                                                       Zawartość  min 85 %  
  Azot ogólny (N) max 0,001 % 
  Chlorki (Cl) max 0,004 % 
  Fosforany (PO4) max 0,001 %  
  Krzemu ditlenek (SiO2) max 0,005 % 
  Siarczany (SO4) max 0,002 %
  Węglany (j. K2CO3) max 1,5 %
  Metale ciężkie (j. Pb) max 0,001 %  
  Bar (Ba) max 0,0005 %
  Cynk (Zn) max 0,0005 %
  Glin (Al) max 0,001 %  
  Kadm (Cd) max 0,0005 %
  Kobalt (Co) max 0,0005 %
  Magnez (Mg) max 0,0005 % 
  Mangan (Mn) max 0,0005 % 
  Miedź (Cu) max 0,0005 %  
  Nikiel (Ni) max 0,0005 %
  Ołów (Pb) max 0,001 %
  Srebro (Ag) max 0,0005 %
  Stront (Sr) max 0,0005 %
  Wapń (Ca) max 0,001 %
  Żelazo (Fe) max 0,0005 %</t>
  </si>
  <si>
    <t xml:space="preserve">Potasu wodorotlenek  &gt;86% granulat (T) 
chlorki (Cl--): ≤ 5 mg / kg 
fosforany (PO4--): ≤ 5 mg / kg 
krzemiany (jako SiO2): ≤ 5 mg / kg 
siarczany (SO42 --): ≤ 5 mg / kg 
  Ag: ≤ 5 mg / kg 
  Al: ≤ 5 mg / kg 
  Ba: ≤ 5 mg / kg 
  Bi: ≤ 5 mg / kg 
  Ca: ≤ 10 mg / kg 
  Cd: ≤ 5 mg / kg 
  Co: ≤ 5 mg / kg 
  CR: ≤ 5 mg / kg 
  Cu: ≤ 5 mg / kg 
  Fe: ≤ 5 mg / kg 
  HG: ≤ 0,1 mg / kg 
  Li: ≤ 5 mg / kg 
  Mg: ≤ 5 mg / kg 
  Mn: ≤ 5 mg / kg 
  Mo: ≤ 5 mg / kg 
  Na: ≤ 5000 mg / kg 
  Ni: ≤ 5 mg / kg 
  Pb: ≤ 5 mg / kg 
  SR: ≤ 5 mg / kg 
  Zn: ≤ 5 mg / kg </t>
  </si>
  <si>
    <t xml:space="preserve">Potasu wodorotlenek 0,1 mol/l  (0,1N) odważka analityczna                                                              Stężenie po rozcieńczeniu do 1000 ml w 20°C  c(KOH)=1mol/l +/-0,2 % 
</t>
  </si>
  <si>
    <t xml:space="preserve">1,3-Propanodiol 98%                                                    ciśnienie pary 0,8 mmHg (20 ° C) 
  9,8 mmHg (100 ° C) 
analiza 98% 
współczynnika załamania światła n20 / D1.440 (dosł.) 
bp 214 ° C/760 mmHg (dosł.) 
mp -27 ° C (lit.) 
</t>
  </si>
  <si>
    <t xml:space="preserve">2-Propanol do HPLC 
Zawartość (GC) ≥ 99.9 % 
Pozostałość po odparowaniu ≤ 2.0 mg/l 
Woda ≤ 0.05 % 
Kwasowość ≤ 0.0002 meq/g 
Zasadowość ≤ 0.0002 meq/g 
Gradient grade
- at 235 nm ≤ 1.0 mAU 
- at 254 nm ≤ 1.0 mAU 
Transmission 
- at 220 nm ≥ 80 % 
- at 230 nm ≥ 90 % 
- from 250 nm ≥ 99 % </t>
  </si>
  <si>
    <t xml:space="preserve">1-Propanol
   Zawartość % min. 99,5  
   Barwa j.Hz max. 10 
   Gęstość (20°C) g/ml min. 0,803 max. 0,805 
   Woda % max. 0,1 
   Kwasy meq/g max. 0,0004 
   Zasady meq/g max. 0,0006 
   Aceton (GC) % max. 0,01 
   Aldehyd propionowy (C3H6O) % max. 0,01 
   Etanol (GC) % max. 0,01 
   Eter di-n-propylu % max. 0,1 
   Metanol (GC) % max. 0,01 
   2-Propanol % max. 0,05 
   Pozostałość po odparowaniu % max. 0,001 
   Substancje nierozpuszczalne w wodzie % wg przepisu 
   Substancje ciemniejące pod wpływem H2SO4  wg przepisu 
   Związki karbonylowe (j. C2H5CHO) % max. 0,03 
   Chrom (Cr) % max. 0,000002 
   Cynk (Zn) % max. 0,00001 
   Kadm (Cd) % max. 0,000005 
   Kobalt (Co) % max. 0,000002 
   Magnez (Mg) % max. 0,00001 
   Mangan (Mn) % max. 0,000002 
   Miedź (Cu) % max. 0,000002 
   Nikiel (Ni) % max. 0,000002 
   Ołów (Pb) % max. 0,00001 
   Wapń (Ca) % max. 0,00005 
   Żelazo (Fe) % max. 0,00001 </t>
  </si>
  <si>
    <t>Roztwór buforowy pH 10                               pH 10
  Dokładnośc +/- 0,05  
  Pomiar wykonany w temp. 20ºC</t>
  </si>
  <si>
    <t>Roztwór buforowy pH 4
  pH 4
  Dokładnośc +/- 0,05  
  Pomiar wykonany w temp. 20ºC</t>
  </si>
  <si>
    <t>Roztwór buforowy pH 7                                      pH 7
  Dokładnośc +/- 0,05  
  Pomiar wykonany w temp. 20ºC</t>
  </si>
  <si>
    <t xml:space="preserve">Kwas solny 35-38% 
   Zawartość % min. 35 max. 38 
   Pozostałość po prażeniu (j. SO4) % max. 0,001 
   Siarczany (SO4) % max. 0,0002 
   Siarczyny (SO3) % max. 0,0005 
   Wolny chlor (Cl2) % max. 0,0001 
   Metale ciężkie (j. Pb) % max. 0,0001 
   Arsen (As) % max. 0,000005 
   Cynk (Zn) % max. 0,00005 
   Glin (Al) % max. 0,0001 
   Magnez (Mg) % max. 0,00005 
   Mangan (Mn) % max. 0,00005 
   Miedź (Cu) % max. 0,00005 
   Nikiel (Ni) % max. 0,00005 
   Ołów (Pb) % max. 0,00005 
   Żelazo (Fe) % max. 0,0001 </t>
  </si>
  <si>
    <t xml:space="preserve">Kwas solny odważka analityczna 0,1N       Stężenie po rozcieńczeniu do 1000 ml w 20°C  c(HCl)=0,1mol/l +/-0,2 % </t>
  </si>
  <si>
    <t xml:space="preserve">Kwas solny roztwór mianowany 0,1 mol/l  
Stężenie molowe (20°C)  c(HCl)=0,1mol/l+/-0,2% </t>
  </si>
  <si>
    <t xml:space="preserve">Kwas solny stęż. 36%
  Zawartość  35,0 - 38,0 %  
  Pozostałość po prażeniu max 0,001 %
  Siarczyny (SO4) max 0,0002 %  
  Siarczany (SO3) max 0,0005 %  
  Metale ciężkie (j. Pb) max 0,0001 %
  Żelazo (Fe) max 0,0001 % 
  Wolny chlor max 0,0001 %  </t>
  </si>
  <si>
    <t xml:space="preserve">Kwas szczawiowy 
   Zawartość % min. 99,5 max. 102,5 
   Substancje nierozpuszczalne w wodzie % max. 0,005 
   Pozostałość po prażeniu % max. 0,01 
   Substancje ciemniejące pod wpływem H2SO4  wg przepisu 
   Azot ogólny (N) % max. 0,001 
   Chlorki (Cl) % max. 0,0005 
   Siarczany (SO4) % max. 0,005 
   Metale ciężkie (j. Pb) % max. 0,0005 
   Magnez (Mg) % max. 0,002 
   Miedź (Cu) % max. 0,0005 
   Ołów (Pb) % max. 0,0005 
   Wapń (Ca) % max. 0,001 
   Żelazo (Fe) % max. 0,0002 </t>
  </si>
  <si>
    <t xml:space="preserve">Kwas szczawiowy 
  Zawartość 99,5 - 102,5 % 
  Substancje nierozpuszczalne w wodzie max 0,005 % 
  Pozostałość po prażeniu max 0,01 % 
  Substancje ciemniejące pod wpływem H2SO4 wg przepisu
  Azot ogólny (N) max 0,001 % 
  Chlorki (Cl) max 0,0005 % 
  Siarczany (SO4) max 0,005 % 
  Metale ciężkie (j. Pb) max 0,0005 %
  Magnez (Mg) max 0,002 % 
  Miedź (Cu) max 0,0005 % 
  Ołów (Pb) max 0,0005 % 
  Wapń (Ca) max 0,001 % 
  Żelazo (Fe) max 0,0002 % </t>
  </si>
  <si>
    <t xml:space="preserve">Kwas trichlorooctowy
  Zawartość  min 98 %  
  Kwas siarkowy (H2SO4) max 0,3 %  
  Kwas dichlorooctowy max 1,2 %  
  Żelazo (Fe) max 0,001 %  
  Woda max 0,5 %  </t>
  </si>
  <si>
    <t xml:space="preserve">Kwasu siarkowego ),0,05 MOL/L (0,1N) odważka analityczna                                  Stężenie molowe (20°C)  c(H2SO4)=0,05mol/l+/-0,2% </t>
  </si>
  <si>
    <t>1,5 M Tris - HCI, pH 8,8                                                            do elektroforezy</t>
  </si>
  <si>
    <r>
      <t>Magnezu siarczan 7 hydrat   
  Zawartość  99,0 - 100,5 %  
  Substancje nierozpuszczalne w wodzie max</t>
    </r>
    <r>
      <rPr>
        <sz val="11"/>
        <rFont val="Arial"/>
        <family val="2"/>
      </rPr>
      <t xml:space="preserve"> 0,005 %  
  Chlorki (Cl) max 0,002 %  
  Fosforany (j. PO4) max 0,001 %  
  pH 5 % r-ru 5,5 - 8,0  
  Metale ciężkie (j. Pb) max 0,0005 %  
  Żelazo (Fe) max 0,0005 %  
  Mangan (Mn) max 0,002 %
  Wapń (Ca) max 0,02 %  
  Arsen (As) max 0,0001 %  </t>
    </r>
  </si>
  <si>
    <t xml:space="preserve">Magnezu siarczan 7 hydrat 
  Zawartość  99,0 - 100,5 %  
  Substancje nierozpuszczalne w wodzie max 0,005 %  
  Chlorki (Cl) max 0,002 %  
  Fosforany (j. PO4) max 0,001 %  
  pH 5 % r-ru 5,5 - 8,0  
  Metale ciężkie (j. Pb) max 0,0005 %  
  Żelazo (Fe) max 0,0005 %  
  Mangan (Mn) max 0,002 %
  Wapń (Ca) max 0,02 %  
  Arsen (As) max 0,0001 %  </t>
  </si>
  <si>
    <t xml:space="preserve">Magnezu siarczan bezwodny 
  Zawartość  min 94,5 %  
  Substancje nierozpuszczalne w wodzie max 0,02 %  
  Chlorki (Cl) max 0,0075 %  
  Azot całkowity (N) max 0,004 %  
  Żelazo (Fe) max 0,004 %  
  Metale ciężkie (j. Pb) max 0,002 %  
  Wapń (Ca) max 0,1 % 
  Mangan (Mn) max 0,001 %  
  Arsen (As) max 0,0002 % 
  Straty prażenia max 5,0 %  </t>
  </si>
  <si>
    <t xml:space="preserve"> Manganu(II) siarczan (VI) 
  Zawartość 99 - 101% 
Straty o prażeniu 10 -12% 
Substancje nierozp. w wodzie max. 0,01% 
Substancje redukujące KMnO4 (j. O2) wg przepisu 
Chlorki (Cl) max. 0,002% 
Metale ciężkie (j. Pb) max. 0,001% 
Cynk (Zn) max. 0,005% 
Magnez (Mg) max. 0,005% 
Nikiel (Ni) max. 0,005% 
Potas (K) max. 0,01% 
Sód (Na) max. 0,05% 
Wapń (Ca) max. 0,005% 
Żelazo (Fe) max. 0,001% </t>
  </si>
  <si>
    <t xml:space="preserve">Metanol              
   Zawartość (GC) % min. 99,8  
   Woda % max. 0,1 
   Wolne kwasy (j. HCOOH) % max. 0,002 
   Wolne zasady (j. NH3) % max. 0,0005 
   Aldehydy i ketony (j. HCHO) % max. 0,007 
   Pozostałość po odparowaniu % max. 0,002 
   Substancje ciemniejące pod wpływem H2SO4  wg przepisu 
   Substancje redukujące KMnO4 (j. O) % max. 0,0005 
   Żelazo (Fe) % max. 0,00002 </t>
  </si>
  <si>
    <t xml:space="preserve">Metanol 
   Zawartość (GC) % min. 99,8  
   Woda % max. 0,05 
   Wolne kwasy (j. HCOOH) % max. 0,0015 
   Wolne zasady (j. NH3) % max. 0,0001 
   Aldehydy i ketony (j. HCHO) % max. 0,005 
   Pozostałość po odparowaniu % max. 0,001 
   Substancje ciemniejące pod wpływem H2SO4  wg przepisu 
   Substancje redukujące KMnO4 (j. O) % max. 0,0005 
   Żelazo (Fe) % max. 0,000015 </t>
  </si>
  <si>
    <t xml:space="preserve">Miedzi (II) siarczan (VI) 5 hydrat                                                                                   Zawartość  99,0 - 101,0 %
  Żelazo (Fe) max 0,01 %  
  Sód, potas, wapń (Na + K + Ca) max 0,07 %  
  Nikiel (Ni) max 0,005 %  
  Azot (N) max 0,004 %  
  Chlorki (Cl) max 0,0005 % 
  Substancje nierozpuszczalne w wodzie max 0,005 %  </t>
  </si>
  <si>
    <t xml:space="preserve">Miedzi (II) siarczan 5 hydrat
  Zawartość 99,0 - 101,0 %  
  Żelazo (Fe) max 0,01 %  
  Sód, potas, wapń (Na + K + Ca) max 0,07 %  
  Nikiel (Ni) max 0,005 % 
  Azot (N) max 0,004 %
  Chlorki (Cl) max 0,0005 %
  Substancje nierozpuszczalne w wodzie max 0,005 %  </t>
  </si>
  <si>
    <t xml:space="preserve">Miedzi siarczan 5 hydrat 
  Zawartość  99,0 - 101,0 %  
  Żelazo (Fe) max 0,01 %  
  Sód, potas, wapń (Na + K + Ca) max 0,07 % 
  Nikiel (Ni) max 0,005 % 
  Azot (N) max 0,004 % 
  Chlorki (Cl) max 0,0005 %  
  Substancje nierozpuszczalne w wodzie max 0,005 % </t>
  </si>
  <si>
    <t xml:space="preserve">Mieszanina selenowa   
   Azot ogólny (N) % max. 0,002 
</t>
  </si>
  <si>
    <t xml:space="preserve">Mocznik                                                        wszystkich zanieczyszczeń ≤ 0,005% Amoniak 
MP 132-135 ° C (lit.) 
Gęstość 1,335 g / ml w temperaturze 25 ° C (lit.) 
 Fe: ≤ 1 ppm 
 Metale ciężkie (jak Pb): ≤ 5 ppm 
ABS. A5M/260 ≤ 0,05  A5M/280 ≤ 0,05 </t>
  </si>
  <si>
    <t xml:space="preserve">Mocznik     
   Zawartość % min. 99  
   Temperatura topnienia °C min. 131 max. 133 
   Substancje nierozpuszczalne w wodzie % max. 0,02 
   Biuret % max. 0,3 
   Popiół % max. 0,05 
   Chlorki (Cl) % max. 0,01 
   Siarczany (SO4) % max. 0,01 
   Metale ciężkie (j. Pb) % max. 0,001 
   Żelazo (Fe) % max. 0,001 </t>
  </si>
  <si>
    <t xml:space="preserve">n-Butylu octan
   Zawartość % min. 99  
   Gęstość (20°C) g/ml min. 0,879 max. 0,882 
   Woda % max. 0,1 
   Wolne kwasy (j. CH3COOH) % max. 0,01 
   1-Butanol % max. 0,3 
   Mrówczan n-butylu % max. 0,1 
   Octan izobutylu % max. 0,5 
   Pozostałość po odparowaniu % max. 0,005 </t>
  </si>
  <si>
    <t xml:space="preserve">n-Heksan do HPLC 
Zawartość (GC) ≥ 98.0 % 
Pozostałość po odparowaniu ≤ 1.0 mg/l 
Woda≤ 0.01 % 
Kwasowość ≤ 0.0002 meq/g 
Zasadowość ≤ 0.0002 meq/g 
Transmission
- at 210 nm ≥ 50 % 
- at 220 nm ≥ 85 % 
- from 245 nm ≥ 98 % </t>
  </si>
  <si>
    <t xml:space="preserve">Benzen  
  Zawartość min. 99,7 %  
  Barwa max 10 j.Hz  
  Temperatura krystalizacji min 5,2 °C  
  Woda max 0,03 %  
  Odczyn wyciągu wodnego obojętny  
  Pozostałość po odparowaniu max 0,001 %   
  Substancje ciemniejące pod wpływem H2SO4 wg przepisu   
  Tiofen (C4H4S) max 0,0001 %
  Siarka całkowita (S) max 0,0005 %  </t>
  </si>
  <si>
    <t xml:space="preserve">Benzyna ekstrakcyjna
  Gęstość (20°C) max 0,775 g/cm3  
  Początek destylacji min. 80°C  
  Koniec (98%) destylacji ok. 120°C  
  Odczyn wyciągu wodnego obojętny  
  Siarka (S) max 0,0001 %  
  Benzen max 0,1 %  
  Aromaty max 5,0 %  
  Węglowodory nienasycone max 1,5 %
  Substancje nielotne brak  </t>
  </si>
  <si>
    <t xml:space="preserve">Bisakrylamid                                                                Zawartośc 99% </t>
  </si>
  <si>
    <t xml:space="preserve">Załącznik nr 1 umowy  </t>
  </si>
  <si>
    <t>Chempur</t>
  </si>
  <si>
    <t>Merck</t>
  </si>
  <si>
    <t>Avantor</t>
  </si>
  <si>
    <t>Aldrich</t>
  </si>
  <si>
    <t>A26209</t>
  </si>
  <si>
    <t>LYSOFORM</t>
  </si>
  <si>
    <t>L-9725-01</t>
  </si>
  <si>
    <t>Fluka</t>
  </si>
  <si>
    <t>Bio-Rad</t>
  </si>
  <si>
    <t>161-0159</t>
  </si>
  <si>
    <t>AlfaAesar</t>
  </si>
  <si>
    <t xml:space="preserve">B23943 </t>
  </si>
  <si>
    <t>163-1112</t>
  </si>
  <si>
    <t>1000202500 </t>
  </si>
  <si>
    <t>Sigma-Aldrich</t>
  </si>
  <si>
    <t>.09713</t>
  </si>
  <si>
    <t>Amresco</t>
  </si>
  <si>
    <t>0172-100G</t>
  </si>
  <si>
    <t>Applichem</t>
  </si>
  <si>
    <t>A0805.0500</t>
  </si>
  <si>
    <t>A15235</t>
  </si>
  <si>
    <t>8221471000 </t>
  </si>
  <si>
    <t>493732-3L</t>
  </si>
  <si>
    <t>POCH</t>
  </si>
  <si>
    <t>475050163   </t>
  </si>
  <si>
    <t>A16142</t>
  </si>
  <si>
    <t>0448-1KG</t>
  </si>
  <si>
    <t>8219940100  </t>
  </si>
  <si>
    <t>Prolabo</t>
  </si>
  <si>
    <t>84111.0100</t>
  </si>
  <si>
    <t>234430830   </t>
  </si>
  <si>
    <t>87153.0500</t>
  </si>
  <si>
    <t>Sigma</t>
  </si>
  <si>
    <t>C75209-25G</t>
  </si>
  <si>
    <t>1028272500 </t>
  </si>
  <si>
    <t xml:space="preserve">D2757 </t>
  </si>
  <si>
    <t>B23809</t>
  </si>
  <si>
    <t>A10107</t>
  </si>
  <si>
    <t>Brenntag</t>
  </si>
  <si>
    <t>25630.290</t>
  </si>
  <si>
    <t>83634.320</t>
  </si>
  <si>
    <t>84711.290</t>
  </si>
  <si>
    <t>191892H</t>
  </si>
  <si>
    <t>87154.0100</t>
  </si>
  <si>
    <t>D9132</t>
  </si>
  <si>
    <t>EDS</t>
  </si>
  <si>
    <t>384210833   </t>
  </si>
  <si>
    <t>84704.290</t>
  </si>
  <si>
    <t>26603.293</t>
  </si>
  <si>
    <t>1032560010 </t>
  </si>
  <si>
    <t>Acros</t>
  </si>
  <si>
    <t>A10934</t>
  </si>
  <si>
    <t>8007531000 </t>
  </si>
  <si>
    <t>796630425   </t>
  </si>
  <si>
    <t>161-0798</t>
  </si>
  <si>
    <t>A13030</t>
  </si>
  <si>
    <t>1151181000 </t>
  </si>
  <si>
    <t>775970111   </t>
  </si>
  <si>
    <t>U 6504</t>
  </si>
  <si>
    <t>669940116   </t>
  </si>
  <si>
    <t>1043912500 </t>
  </si>
  <si>
    <t>Aquamed</t>
  </si>
  <si>
    <t>1020.2</t>
  </si>
  <si>
    <t>Roth</t>
  </si>
  <si>
    <t>0990.2</t>
  </si>
  <si>
    <t>A10946</t>
  </si>
  <si>
    <t>Novazym</t>
  </si>
  <si>
    <t>N-1003-8</t>
  </si>
  <si>
    <t>P50404</t>
  </si>
  <si>
    <t>1010402500 </t>
  </si>
  <si>
    <t>1197780500 </t>
  </si>
  <si>
    <t>86673.260</t>
  </si>
  <si>
    <t>1197810500 </t>
  </si>
  <si>
    <t>86686.260</t>
  </si>
  <si>
    <t>1197880500 </t>
  </si>
  <si>
    <t>1197890500 </t>
  </si>
  <si>
    <t>86693.260</t>
  </si>
  <si>
    <t>1198980500 </t>
  </si>
  <si>
    <t>86725.260</t>
  </si>
  <si>
    <t>226145000   </t>
  </si>
  <si>
    <t>S9251</t>
  </si>
  <si>
    <t>A11123</t>
  </si>
  <si>
    <t>P5629</t>
  </si>
  <si>
    <t>862520599   </t>
  </si>
  <si>
    <t>SIGMA</t>
  </si>
  <si>
    <t>L02809</t>
  </si>
  <si>
    <t>1090141000 </t>
  </si>
  <si>
    <t>887170295   </t>
  </si>
  <si>
    <t>W502707</t>
  </si>
  <si>
    <t>1042391000 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</si>
</sst>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0.000"/>
    <numFmt numFmtId="170" formatCode="0.0000"/>
    <numFmt numFmtId="171" formatCode="0.0"/>
    <numFmt numFmtId="172" formatCode="#,##0.0\ &quot;zł&quot;;[Red]\-#,##0.0\ &quot;zł&quot;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name val="Times New Roman"/>
      <family val="1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sz val="11"/>
      <name val="Arial"/>
      <family val="2"/>
    </font>
    <font>
      <sz val="12"/>
      <name val="Times New Roman"/>
      <family val="1"/>
    </font>
    <font>
      <sz val="11"/>
      <name val="Tahoma"/>
      <family val="2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vertAlign val="superscript"/>
      <sz val="11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63F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8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46" fillId="26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43">
    <xf numFmtId="0" fontId="0" fillId="0" borderId="0" xfId="0" applyAlignment="1">
      <alignment/>
    </xf>
    <xf numFmtId="0" fontId="2" fillId="32" borderId="10" xfId="0" applyFont="1" applyFill="1" applyBorder="1" applyAlignment="1" applyProtection="1">
      <alignment horizontal="center" vertical="center"/>
      <protection/>
    </xf>
    <xf numFmtId="0" fontId="2" fillId="32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2" fillId="3" borderId="10" xfId="0" applyFont="1" applyFill="1" applyBorder="1" applyAlignment="1" applyProtection="1">
      <alignment horizontal="center" vertical="center" wrapText="1"/>
      <protection/>
    </xf>
    <xf numFmtId="0" fontId="2" fillId="34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0" fillId="0" borderId="0" xfId="0" applyAlignment="1" applyProtection="1">
      <alignment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43" fontId="2" fillId="0" borderId="10" xfId="0" applyNumberFormat="1" applyFont="1" applyFill="1" applyBorder="1" applyAlignment="1" applyProtection="1">
      <alignment horizontal="center" vertical="center" wrapText="1"/>
      <protection/>
    </xf>
    <xf numFmtId="43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" fillId="34" borderId="10" xfId="0" applyFont="1" applyFill="1" applyBorder="1" applyAlignment="1" applyProtection="1">
      <alignment vertical="center" wrapText="1"/>
      <protection/>
    </xf>
    <xf numFmtId="0" fontId="0" fillId="0" borderId="0" xfId="0" applyBorder="1" applyAlignment="1" applyProtection="1">
      <alignment/>
      <protection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9" fontId="0" fillId="0" borderId="10" xfId="0" applyNumberFormat="1" applyBorder="1" applyAlignment="1" applyProtection="1">
      <alignment vertical="center"/>
      <protection/>
    </xf>
    <xf numFmtId="43" fontId="0" fillId="0" borderId="10" xfId="0" applyNumberFormat="1" applyBorder="1" applyAlignment="1" applyProtection="1">
      <alignment vertical="center"/>
      <protection/>
    </xf>
    <xf numFmtId="0" fontId="0" fillId="0" borderId="0" xfId="0" applyAlignment="1" applyProtection="1">
      <alignment horizontal="right"/>
      <protection/>
    </xf>
    <xf numFmtId="0" fontId="8" fillId="0" borderId="0" xfId="0" applyFont="1" applyAlignment="1" applyProtection="1">
      <alignment horizontal="center" vertical="center"/>
      <protection/>
    </xf>
    <xf numFmtId="0" fontId="2" fillId="34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14" fontId="2" fillId="0" borderId="10" xfId="0" applyNumberFormat="1" applyFont="1" applyBorder="1" applyAlignment="1" applyProtection="1">
      <alignment vertical="center"/>
      <protection/>
    </xf>
    <xf numFmtId="0" fontId="4" fillId="0" borderId="10" xfId="0" applyFont="1" applyFill="1" applyBorder="1" applyAlignment="1" applyProtection="1">
      <alignment vertical="center"/>
      <protection/>
    </xf>
    <xf numFmtId="14" fontId="2" fillId="0" borderId="10" xfId="0" applyNumberFormat="1" applyFont="1" applyFill="1" applyBorder="1" applyAlignment="1" applyProtection="1">
      <alignment vertical="center"/>
      <protection/>
    </xf>
    <xf numFmtId="14" fontId="2" fillId="0" borderId="10" xfId="0" applyNumberFormat="1" applyFont="1" applyFill="1" applyBorder="1" applyAlignment="1" applyProtection="1">
      <alignment horizontal="left" vertical="center"/>
      <protection/>
    </xf>
    <xf numFmtId="43" fontId="2" fillId="0" borderId="10" xfId="0" applyNumberFormat="1" applyFont="1" applyFill="1" applyBorder="1" applyAlignment="1" applyProtection="1">
      <alignment horizontal="center" vertical="center"/>
      <protection/>
    </xf>
    <xf numFmtId="14" fontId="4" fillId="0" borderId="10" xfId="0" applyNumberFormat="1" applyFont="1" applyFill="1" applyBorder="1" applyAlignment="1" applyProtection="1">
      <alignment vertical="center"/>
      <protection/>
    </xf>
    <xf numFmtId="2" fontId="2" fillId="0" borderId="10" xfId="0" applyNumberFormat="1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/>
      <protection/>
    </xf>
    <xf numFmtId="43" fontId="0" fillId="0" borderId="0" xfId="0" applyNumberFormat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34" borderId="10" xfId="0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33" borderId="10" xfId="0" applyFont="1" applyFill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 horizontal="center"/>
      <protection/>
    </xf>
    <xf numFmtId="2" fontId="11" fillId="0" borderId="10" xfId="0" applyNumberFormat="1" applyFont="1" applyBorder="1" applyAlignment="1" applyProtection="1">
      <alignment horizontal="center" vertical="center"/>
      <protection/>
    </xf>
    <xf numFmtId="2" fontId="2" fillId="0" borderId="10" xfId="0" applyNumberFormat="1" applyFont="1" applyFill="1" applyBorder="1" applyAlignment="1" applyProtection="1">
      <alignment horizontal="center" vertical="center"/>
      <protection/>
    </xf>
    <xf numFmtId="2" fontId="2" fillId="34" borderId="10" xfId="0" applyNumberFormat="1" applyFont="1" applyFill="1" applyBorder="1" applyAlignment="1" applyProtection="1">
      <alignment horizontal="center" vertical="center"/>
      <protection/>
    </xf>
    <xf numFmtId="43" fontId="2" fillId="34" borderId="10" xfId="0" applyNumberFormat="1" applyFont="1" applyFill="1" applyBorder="1" applyAlignment="1" applyProtection="1">
      <alignment horizontal="center" vertical="center" wrapText="1"/>
      <protection/>
    </xf>
    <xf numFmtId="9" fontId="0" fillId="34" borderId="10" xfId="0" applyNumberFormat="1" applyFill="1" applyBorder="1" applyAlignment="1" applyProtection="1">
      <alignment vertical="center"/>
      <protection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0" fontId="5" fillId="34" borderId="10" xfId="0" applyFont="1" applyFill="1" applyBorder="1" applyAlignment="1" applyProtection="1">
      <alignment horizontal="center" vertical="center" wrapText="1"/>
      <protection locked="0"/>
    </xf>
    <xf numFmtId="43" fontId="3" fillId="34" borderId="10" xfId="0" applyNumberFormat="1" applyFont="1" applyFill="1" applyBorder="1" applyAlignment="1" applyProtection="1">
      <alignment horizontal="center" vertical="center" wrapText="1"/>
      <protection/>
    </xf>
    <xf numFmtId="2" fontId="3" fillId="34" borderId="10" xfId="0" applyNumberFormat="1" applyFont="1" applyFill="1" applyBorder="1" applyAlignment="1" applyProtection="1">
      <alignment horizontal="center" vertical="center"/>
      <protection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 applyProtection="1">
      <alignment horizontal="center" vertical="center" wrapText="1"/>
      <protection/>
    </xf>
    <xf numFmtId="0" fontId="2" fillId="0" borderId="10" xfId="44" applyFont="1" applyBorder="1" applyAlignment="1" applyProtection="1">
      <alignment vertical="center" wrapText="1"/>
      <protection/>
    </xf>
    <xf numFmtId="0" fontId="11" fillId="0" borderId="10" xfId="44" applyFont="1" applyBorder="1" applyAlignment="1" applyProtection="1">
      <alignment vertical="center"/>
      <protection/>
    </xf>
    <xf numFmtId="0" fontId="11" fillId="0" borderId="10" xfId="44" applyFont="1" applyBorder="1" applyAlignment="1" applyProtection="1">
      <alignment vertical="center"/>
      <protection/>
    </xf>
    <xf numFmtId="0" fontId="2" fillId="0" borderId="10" xfId="44" applyFont="1" applyBorder="1" applyAlignment="1" applyProtection="1">
      <alignment horizontal="left" vertical="center"/>
      <protection/>
    </xf>
    <xf numFmtId="0" fontId="3" fillId="0" borderId="10" xfId="44" applyFont="1" applyBorder="1" applyAlignment="1" applyProtection="1">
      <alignment vertical="center"/>
      <protection/>
    </xf>
    <xf numFmtId="0" fontId="3" fillId="34" borderId="10" xfId="44" applyFont="1" applyFill="1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vertical="center"/>
      <protection/>
    </xf>
    <xf numFmtId="49" fontId="3" fillId="34" borderId="10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11" fillId="0" borderId="10" xfId="0" applyFont="1" applyBorder="1" applyAlignment="1" applyProtection="1">
      <alignment vertical="center"/>
      <protection/>
    </xf>
    <xf numFmtId="0" fontId="11" fillId="0" borderId="10" xfId="0" applyFont="1" applyBorder="1" applyAlignment="1" applyProtection="1">
      <alignment horizontal="right" vertical="center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12" fillId="0" borderId="10" xfId="0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2" fontId="3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vertical="top" wrapText="1"/>
      <protection/>
    </xf>
    <xf numFmtId="2" fontId="2" fillId="0" borderId="10" xfId="0" applyNumberFormat="1" applyFont="1" applyBorder="1" applyAlignment="1" applyProtection="1">
      <alignment horizontal="center" vertical="center"/>
      <protection/>
    </xf>
    <xf numFmtId="9" fontId="2" fillId="0" borderId="10" xfId="0" applyNumberFormat="1" applyFont="1" applyFill="1" applyBorder="1" applyAlignment="1" applyProtection="1">
      <alignment horizontal="center" vertical="center" wrapText="1"/>
      <protection/>
    </xf>
    <xf numFmtId="9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43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Font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vertical="center" wrapText="1"/>
      <protection/>
    </xf>
    <xf numFmtId="9" fontId="11" fillId="0" borderId="10" xfId="0" applyNumberFormat="1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13" fillId="34" borderId="10" xfId="0" applyFont="1" applyFill="1" applyBorder="1" applyAlignment="1" applyProtection="1">
      <alignment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14" fontId="2" fillId="0" borderId="10" xfId="0" applyNumberFormat="1" applyFont="1" applyFill="1" applyBorder="1" applyAlignment="1" applyProtection="1">
      <alignment vertical="center" wrapText="1"/>
      <protection/>
    </xf>
    <xf numFmtId="2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left" wrapText="1"/>
      <protection/>
    </xf>
    <xf numFmtId="0" fontId="3" fillId="0" borderId="10" xfId="0" applyFont="1" applyBorder="1" applyAlignment="1" applyProtection="1">
      <alignment vertical="center"/>
      <protection/>
    </xf>
    <xf numFmtId="43" fontId="0" fillId="0" borderId="10" xfId="0" applyNumberFormat="1" applyFill="1" applyBorder="1" applyAlignment="1" applyProtection="1">
      <alignment horizontal="center" vertical="center"/>
      <protection/>
    </xf>
    <xf numFmtId="2" fontId="11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/>
      <protection/>
    </xf>
    <xf numFmtId="0" fontId="2" fillId="34" borderId="10" xfId="0" applyFont="1" applyFill="1" applyBorder="1" applyAlignment="1" applyProtection="1">
      <alignment vertical="top" wrapText="1"/>
      <protection/>
    </xf>
    <xf numFmtId="0" fontId="2" fillId="34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wrapText="1"/>
      <protection/>
    </xf>
    <xf numFmtId="0" fontId="3" fillId="0" borderId="10" xfId="0" applyFont="1" applyBorder="1" applyAlignment="1" applyProtection="1">
      <alignment wrapText="1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vertical="center"/>
      <protection/>
    </xf>
    <xf numFmtId="1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 locked="0"/>
    </xf>
    <xf numFmtId="1" fontId="15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1" fontId="15" fillId="34" borderId="10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0" xfId="0" applyNumberFormat="1" applyFont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34" borderId="10" xfId="0" applyFont="1" applyFill="1" applyBorder="1" applyAlignment="1" applyProtection="1">
      <alignment horizontal="center" vertical="center"/>
      <protection/>
    </xf>
    <xf numFmtId="0" fontId="52" fillId="0" borderId="10" xfId="0" applyFont="1" applyFill="1" applyBorder="1" applyAlignment="1" applyProtection="1">
      <alignment horizontal="center" vertical="center" wrapText="1"/>
      <protection locked="0"/>
    </xf>
    <xf numFmtId="0" fontId="52" fillId="0" borderId="11" xfId="0" applyFont="1" applyBorder="1" applyAlignment="1">
      <alignment horizontal="center"/>
    </xf>
    <xf numFmtId="0" fontId="52" fillId="0" borderId="0" xfId="0" applyFont="1" applyAlignment="1">
      <alignment horizontal="center" vertical="center"/>
    </xf>
    <xf numFmtId="0" fontId="52" fillId="34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43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52" fillId="0" borderId="10" xfId="0" applyFont="1" applyFill="1" applyBorder="1" applyAlignment="1" applyProtection="1">
      <alignment horizontal="center"/>
      <protection/>
    </xf>
    <xf numFmtId="0" fontId="52" fillId="0" borderId="10" xfId="0" applyFont="1" applyFill="1" applyBorder="1" applyAlignment="1" applyProtection="1">
      <alignment horizontal="center" wrapText="1"/>
      <protection locked="0"/>
    </xf>
    <xf numFmtId="0" fontId="3" fillId="0" borderId="10" xfId="44" applyFont="1" applyFill="1" applyBorder="1" applyAlignment="1" applyProtection="1">
      <alignment horizontal="left" vertical="center"/>
      <protection/>
    </xf>
    <xf numFmtId="9" fontId="0" fillId="0" borderId="10" xfId="0" applyNumberFormat="1" applyFill="1" applyBorder="1" applyAlignment="1" applyProtection="1">
      <alignment vertical="center"/>
      <protection/>
    </xf>
    <xf numFmtId="43" fontId="0" fillId="0" borderId="10" xfId="0" applyNumberFormat="1" applyFill="1" applyBorder="1" applyAlignment="1" applyProtection="1">
      <alignment vertical="center"/>
      <protection/>
    </xf>
    <xf numFmtId="0" fontId="52" fillId="36" borderId="10" xfId="0" applyFont="1" applyFill="1" applyBorder="1" applyAlignment="1" applyProtection="1">
      <alignment horizontal="center" wrapText="1"/>
      <protection locked="0"/>
    </xf>
    <xf numFmtId="0" fontId="3" fillId="34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/>
      <protection/>
    </xf>
    <xf numFmtId="0" fontId="9" fillId="0" borderId="12" xfId="0" applyFont="1" applyBorder="1" applyAlignment="1" applyProtection="1">
      <alignment horizontal="center"/>
      <protection/>
    </xf>
    <xf numFmtId="0" fontId="9" fillId="0" borderId="13" xfId="0" applyFont="1" applyBorder="1" applyAlignment="1" applyProtection="1">
      <alignment horizontal="center"/>
      <protection/>
    </xf>
    <xf numFmtId="0" fontId="9" fillId="0" borderId="14" xfId="0" applyFont="1" applyBorder="1" applyAlignment="1" applyProtection="1">
      <alignment horizontal="center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dxfs count="1"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igmaaldrich.com/catalog/search?term=151-21-3&amp;interface=CAS%20No.&amp;lang=pl&amp;region=PL&amp;focus=product" TargetMode="External" /><Relationship Id="rId2" Type="http://schemas.openxmlformats.org/officeDocument/2006/relationships/hyperlink" Target="http://www.sigmaaldrich.com/catalog/search?term=865-49-6&amp;interface=CAS%20No.&amp;lang=pl&amp;region=PL&amp;focus=product" TargetMode="External" /><Relationship Id="rId3" Type="http://schemas.openxmlformats.org/officeDocument/2006/relationships/hyperlink" Target="http://www.sigmaaldrich.com/catalog/search?term=2206-27-1&amp;interface=CAS%20No.&amp;lang=pl&amp;region=PL&amp;focus=product" TargetMode="External" /><Relationship Id="rId4" Type="http://schemas.openxmlformats.org/officeDocument/2006/relationships/hyperlink" Target="http://www.sigmaaldrich.com/catalog/search?term=57-09-0&amp;interface=CAS%20No.&amp;lang=en&amp;region=US&amp;focus=product" TargetMode="External" /><Relationship Id="rId5" Type="http://schemas.openxmlformats.org/officeDocument/2006/relationships/hyperlink" Target="http://www.sigmaaldrich.com/catalog/search?term=67-64-1&amp;interface=CAS%20No.&amp;lang=pl&amp;region=PL&amp;focus=product" TargetMode="External" /><Relationship Id="rId6" Type="http://schemas.openxmlformats.org/officeDocument/2006/relationships/hyperlink" Target="http://www.sigmaaldrich.com/catalog/search?term=67-56-1&amp;interface=CAS%20No.&amp;lang=pl&amp;region=PL&amp;focus=product" TargetMode="External" /><Relationship Id="rId7" Type="http://schemas.openxmlformats.org/officeDocument/2006/relationships/hyperlink" Target="http://www.sigmaaldrich.com/catalog/search?term=67-66-3&amp;interface=CAS%20No.&amp;lang=pl&amp;region=PL&amp;focus=product" TargetMode="External" /><Relationship Id="rId8" Type="http://schemas.openxmlformats.org/officeDocument/2006/relationships/hyperlink" Target="http://www.sigmaaldrich.com/catalog/Lookup.do?N5=DISPLAY_CAS&amp;N3=mode+matchpartialmax&amp;N4=109-86-4&amp;D7=0&amp;D10=&amp;N25=0&amp;N1=S_ID&amp;ST=RS&amp;F=PR" TargetMode="External" /><Relationship Id="rId9" Type="http://schemas.openxmlformats.org/officeDocument/2006/relationships/hyperlink" Target="http://www.sigmaaldrich.com/catalog/Lookup.do?N5=DISPLAY_CAS&amp;N3=mode+matchpartialmax&amp;N4=110-63-4&amp;D7=0&amp;D10=&amp;N25=0&amp;N1=S_ID&amp;ST=RS&amp;F=PR" TargetMode="Externa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6"/>
  <sheetViews>
    <sheetView showGridLines="0" showZeros="0" tabSelected="1" zoomScale="75" zoomScaleNormal="75" zoomScaleSheetLayoutView="100" zoomScalePageLayoutView="75" workbookViewId="0" topLeftCell="A1">
      <selection activeCell="C11" sqref="C11"/>
    </sheetView>
  </sheetViews>
  <sheetFormatPr defaultColWidth="9.140625" defaultRowHeight="12.75"/>
  <cols>
    <col min="1" max="1" width="6.00390625" style="7" customWidth="1"/>
    <col min="2" max="2" width="41.28125" style="7" customWidth="1"/>
    <col min="3" max="3" width="18.140625" style="7" customWidth="1"/>
    <col min="4" max="4" width="11.421875" style="7" customWidth="1"/>
    <col min="5" max="5" width="11.57421875" style="18" customWidth="1"/>
    <col min="6" max="6" width="12.00390625" style="7" customWidth="1"/>
    <col min="7" max="7" width="15.421875" style="34" customWidth="1"/>
    <col min="8" max="8" width="15.7109375" style="41" customWidth="1"/>
    <col min="9" max="9" width="16.8515625" style="7" hidden="1" customWidth="1"/>
    <col min="10" max="10" width="16.8515625" style="7" customWidth="1"/>
    <col min="11" max="11" width="16.8515625" style="7" hidden="1" customWidth="1"/>
    <col min="12" max="12" width="9.57421875" style="7" customWidth="1"/>
    <col min="13" max="13" width="19.140625" style="7" customWidth="1"/>
    <col min="14" max="14" width="6.7109375" style="7" customWidth="1"/>
    <col min="15" max="15" width="13.57421875" style="7" bestFit="1" customWidth="1"/>
    <col min="16" max="16" width="14.140625" style="7" customWidth="1"/>
    <col min="17" max="17" width="13.7109375" style="7" bestFit="1" customWidth="1"/>
    <col min="18" max="16384" width="9.140625" style="7" customWidth="1"/>
  </cols>
  <sheetData>
    <row r="1" spans="1:14" ht="28.5">
      <c r="A1" s="6" t="s">
        <v>93</v>
      </c>
      <c r="B1" s="30"/>
      <c r="C1" s="30"/>
      <c r="D1" s="30"/>
      <c r="E1" s="64"/>
      <c r="F1" s="30"/>
      <c r="G1" s="39"/>
      <c r="H1" s="43"/>
      <c r="I1" s="30"/>
      <c r="J1" s="30"/>
      <c r="K1" s="30"/>
      <c r="L1" s="13"/>
      <c r="M1" s="65" t="s">
        <v>622</v>
      </c>
      <c r="N1" s="17"/>
    </row>
    <row r="2" spans="1:14" ht="20.25">
      <c r="A2" s="138" t="s">
        <v>221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30"/>
    </row>
    <row r="3" spans="1:17" ht="60">
      <c r="A3" s="1" t="s">
        <v>379</v>
      </c>
      <c r="B3" s="1" t="s">
        <v>422</v>
      </c>
      <c r="C3" s="1" t="s">
        <v>380</v>
      </c>
      <c r="D3" s="2" t="s">
        <v>381</v>
      </c>
      <c r="E3" s="1" t="s">
        <v>382</v>
      </c>
      <c r="F3" s="3" t="s">
        <v>419</v>
      </c>
      <c r="G3" s="35" t="s">
        <v>420</v>
      </c>
      <c r="H3" s="42" t="s">
        <v>421</v>
      </c>
      <c r="I3" s="4" t="s">
        <v>418</v>
      </c>
      <c r="J3" s="55" t="s">
        <v>418</v>
      </c>
      <c r="K3" s="55" t="s">
        <v>418</v>
      </c>
      <c r="L3" s="55" t="s">
        <v>273</v>
      </c>
      <c r="M3" s="55" t="s">
        <v>274</v>
      </c>
      <c r="N3" s="32"/>
      <c r="O3" s="5"/>
      <c r="P3" s="5"/>
      <c r="Q3" s="5"/>
    </row>
    <row r="4" spans="1:14" ht="15">
      <c r="A4" s="1">
        <v>1</v>
      </c>
      <c r="B4" s="1">
        <v>2</v>
      </c>
      <c r="C4" s="1">
        <v>3</v>
      </c>
      <c r="D4" s="2">
        <v>4</v>
      </c>
      <c r="E4" s="1">
        <v>5</v>
      </c>
      <c r="F4" s="3">
        <v>6</v>
      </c>
      <c r="G4" s="35">
        <v>7</v>
      </c>
      <c r="H4" s="42">
        <v>8</v>
      </c>
      <c r="I4" s="4">
        <v>9</v>
      </c>
      <c r="J4" s="55">
        <v>9</v>
      </c>
      <c r="K4" s="55">
        <v>9</v>
      </c>
      <c r="L4" s="55">
        <v>10</v>
      </c>
      <c r="M4" s="55">
        <v>11</v>
      </c>
      <c r="N4" s="32"/>
    </row>
    <row r="5" spans="1:17" ht="15">
      <c r="A5" s="8">
        <v>1</v>
      </c>
      <c r="B5" s="8" t="s">
        <v>463</v>
      </c>
      <c r="C5" s="29" t="s">
        <v>397</v>
      </c>
      <c r="D5" s="29" t="s">
        <v>344</v>
      </c>
      <c r="E5" s="14">
        <v>2</v>
      </c>
      <c r="F5" s="66" t="s">
        <v>190</v>
      </c>
      <c r="G5" s="122" t="s">
        <v>623</v>
      </c>
      <c r="H5" s="37">
        <v>321024803</v>
      </c>
      <c r="I5" s="67"/>
      <c r="J5" s="44">
        <v>455.29411764705884</v>
      </c>
      <c r="K5" s="44"/>
      <c r="L5" s="15">
        <v>0.23</v>
      </c>
      <c r="M5" s="16">
        <f>E5*J5</f>
        <v>910.5882352941177</v>
      </c>
      <c r="N5" s="31" t="s">
        <v>250</v>
      </c>
      <c r="O5" s="10"/>
      <c r="P5" s="10"/>
      <c r="Q5" s="10"/>
    </row>
    <row r="6" spans="1:17" s="11" customFormat="1" ht="15.75">
      <c r="A6" s="8">
        <v>2</v>
      </c>
      <c r="B6" s="68" t="s">
        <v>463</v>
      </c>
      <c r="C6" s="29" t="s">
        <v>464</v>
      </c>
      <c r="D6" s="69" t="s">
        <v>45</v>
      </c>
      <c r="E6" s="113">
        <v>7</v>
      </c>
      <c r="F6" s="70" t="s">
        <v>190</v>
      </c>
      <c r="G6" s="122" t="s">
        <v>623</v>
      </c>
      <c r="H6" s="40">
        <v>321024803</v>
      </c>
      <c r="I6" s="9"/>
      <c r="J6" s="44">
        <v>236.47058823529412</v>
      </c>
      <c r="K6" s="45"/>
      <c r="L6" s="15">
        <v>0.23</v>
      </c>
      <c r="M6" s="16">
        <f aca="true" t="shared" si="0" ref="M6:M69">E6*J6</f>
        <v>1655.2941176470588</v>
      </c>
      <c r="N6" s="31" t="s">
        <v>250</v>
      </c>
      <c r="O6" s="10"/>
      <c r="P6" s="10"/>
      <c r="Q6" s="10"/>
    </row>
    <row r="7" spans="1:17" ht="135">
      <c r="A7" s="8">
        <v>3</v>
      </c>
      <c r="B7" s="8" t="s">
        <v>569</v>
      </c>
      <c r="C7" s="29" t="s">
        <v>397</v>
      </c>
      <c r="D7" s="29" t="s">
        <v>395</v>
      </c>
      <c r="E7" s="14">
        <v>263</v>
      </c>
      <c r="F7" s="20" t="s">
        <v>190</v>
      </c>
      <c r="G7" s="122" t="s">
        <v>623</v>
      </c>
      <c r="H7" s="36">
        <v>321024803</v>
      </c>
      <c r="I7" s="9"/>
      <c r="J7" s="44">
        <v>9.65</v>
      </c>
      <c r="K7" s="45"/>
      <c r="L7" s="15">
        <v>0.23</v>
      </c>
      <c r="M7" s="16">
        <f t="shared" si="0"/>
        <v>2537.9500000000003</v>
      </c>
      <c r="N7" s="31" t="s">
        <v>250</v>
      </c>
      <c r="O7" s="10"/>
      <c r="P7" s="10"/>
      <c r="Q7" s="10"/>
    </row>
    <row r="8" spans="1:17" ht="195">
      <c r="A8" s="8">
        <v>4</v>
      </c>
      <c r="B8" s="8" t="s">
        <v>424</v>
      </c>
      <c r="C8" s="29" t="s">
        <v>407</v>
      </c>
      <c r="D8" s="29" t="s">
        <v>390</v>
      </c>
      <c r="E8" s="14">
        <v>42</v>
      </c>
      <c r="F8" s="20" t="s">
        <v>218</v>
      </c>
      <c r="G8" s="122" t="s">
        <v>623</v>
      </c>
      <c r="H8" s="36">
        <v>421024803</v>
      </c>
      <c r="I8" s="9"/>
      <c r="J8" s="44">
        <v>9.8</v>
      </c>
      <c r="K8" s="45"/>
      <c r="L8" s="15">
        <v>0.23</v>
      </c>
      <c r="M8" s="16">
        <f t="shared" si="0"/>
        <v>411.6</v>
      </c>
      <c r="N8" s="31" t="s">
        <v>250</v>
      </c>
      <c r="O8" s="10"/>
      <c r="P8" s="10"/>
      <c r="Q8" s="10"/>
    </row>
    <row r="9" spans="1:17" ht="180">
      <c r="A9" s="8">
        <v>5</v>
      </c>
      <c r="B9" s="8" t="s">
        <v>570</v>
      </c>
      <c r="C9" s="29" t="s">
        <v>383</v>
      </c>
      <c r="D9" s="29" t="s">
        <v>385</v>
      </c>
      <c r="E9" s="14">
        <v>290</v>
      </c>
      <c r="F9" s="20" t="s">
        <v>95</v>
      </c>
      <c r="G9" s="122" t="s">
        <v>623</v>
      </c>
      <c r="H9" s="36">
        <v>111024800</v>
      </c>
      <c r="I9" s="9"/>
      <c r="J9" s="44">
        <v>9.88</v>
      </c>
      <c r="K9" s="45"/>
      <c r="L9" s="15">
        <v>0.23</v>
      </c>
      <c r="M9" s="16">
        <f t="shared" si="0"/>
        <v>2865.2000000000003</v>
      </c>
      <c r="N9" s="31" t="s">
        <v>250</v>
      </c>
      <c r="O9" s="10"/>
      <c r="P9" s="10"/>
      <c r="Q9" s="10"/>
    </row>
    <row r="10" spans="1:17" ht="150">
      <c r="A10" s="8">
        <v>6</v>
      </c>
      <c r="B10" s="8" t="s">
        <v>425</v>
      </c>
      <c r="C10" s="29"/>
      <c r="D10" s="29" t="s">
        <v>406</v>
      </c>
      <c r="E10" s="14">
        <v>6</v>
      </c>
      <c r="F10" s="20" t="s">
        <v>190</v>
      </c>
      <c r="G10" s="122" t="s">
        <v>624</v>
      </c>
      <c r="H10" s="36" t="s">
        <v>636</v>
      </c>
      <c r="I10" s="9"/>
      <c r="J10" s="44">
        <v>223.21176470588236</v>
      </c>
      <c r="K10" s="45"/>
      <c r="L10" s="15">
        <v>0.23</v>
      </c>
      <c r="M10" s="16">
        <f t="shared" si="0"/>
        <v>1339.270588235294</v>
      </c>
      <c r="N10" s="31" t="s">
        <v>250</v>
      </c>
      <c r="O10" s="10"/>
      <c r="P10" s="10"/>
      <c r="Q10" s="10"/>
    </row>
    <row r="11" spans="1:17" ht="15">
      <c r="A11" s="8">
        <v>7</v>
      </c>
      <c r="B11" s="68" t="s">
        <v>272</v>
      </c>
      <c r="C11" s="72" t="s">
        <v>472</v>
      </c>
      <c r="D11" s="72" t="s">
        <v>460</v>
      </c>
      <c r="E11" s="114">
        <v>2</v>
      </c>
      <c r="F11" s="133" t="s">
        <v>190</v>
      </c>
      <c r="G11" s="72" t="s">
        <v>623</v>
      </c>
      <c r="H11" s="73">
        <v>611034800</v>
      </c>
      <c r="I11" s="9"/>
      <c r="J11" s="99">
        <v>89.41176470588236</v>
      </c>
      <c r="K11" s="74"/>
      <c r="L11" s="134">
        <v>0.23</v>
      </c>
      <c r="M11" s="135">
        <f t="shared" si="0"/>
        <v>178.82352941176472</v>
      </c>
      <c r="N11" s="31" t="s">
        <v>250</v>
      </c>
      <c r="O11" s="10"/>
      <c r="P11" s="10"/>
      <c r="Q11" s="10"/>
    </row>
    <row r="12" spans="1:17" ht="15">
      <c r="A12" s="8">
        <v>8</v>
      </c>
      <c r="B12" s="75" t="s">
        <v>473</v>
      </c>
      <c r="C12" s="29" t="s">
        <v>413</v>
      </c>
      <c r="D12" s="29" t="s">
        <v>460</v>
      </c>
      <c r="E12" s="14">
        <v>6</v>
      </c>
      <c r="F12" s="28" t="s">
        <v>220</v>
      </c>
      <c r="G12" s="72" t="s">
        <v>623</v>
      </c>
      <c r="H12" s="37">
        <v>111026402</v>
      </c>
      <c r="I12" s="67"/>
      <c r="J12" s="44">
        <v>37.64705882352941</v>
      </c>
      <c r="K12" s="76"/>
      <c r="L12" s="15">
        <v>0.23</v>
      </c>
      <c r="M12" s="16">
        <f t="shared" si="0"/>
        <v>225.88235294117646</v>
      </c>
      <c r="N12" s="31" t="s">
        <v>250</v>
      </c>
      <c r="O12" s="10"/>
      <c r="P12" s="10"/>
      <c r="Q12" s="10"/>
    </row>
    <row r="13" spans="1:17" ht="15">
      <c r="A13" s="8">
        <v>9</v>
      </c>
      <c r="B13" s="68" t="s">
        <v>473</v>
      </c>
      <c r="C13" s="71" t="s">
        <v>472</v>
      </c>
      <c r="D13" s="72" t="s">
        <v>460</v>
      </c>
      <c r="E13" s="114">
        <v>2</v>
      </c>
      <c r="F13" s="28" t="s">
        <v>220</v>
      </c>
      <c r="G13" s="72" t="s">
        <v>623</v>
      </c>
      <c r="H13" s="73">
        <v>611026409</v>
      </c>
      <c r="I13" s="9"/>
      <c r="J13" s="44">
        <v>89.41176470588236</v>
      </c>
      <c r="K13" s="74"/>
      <c r="L13" s="15">
        <v>0.23</v>
      </c>
      <c r="M13" s="16">
        <f t="shared" si="0"/>
        <v>178.82352941176472</v>
      </c>
      <c r="N13" s="31" t="s">
        <v>250</v>
      </c>
      <c r="O13" s="10"/>
      <c r="P13" s="10"/>
      <c r="Q13" s="10"/>
    </row>
    <row r="14" spans="1:17" ht="210" customHeight="1">
      <c r="A14" s="8">
        <v>10</v>
      </c>
      <c r="B14" s="8" t="s">
        <v>426</v>
      </c>
      <c r="C14" s="29"/>
      <c r="D14" s="29" t="s">
        <v>406</v>
      </c>
      <c r="E14" s="14">
        <v>14</v>
      </c>
      <c r="F14" s="28" t="s">
        <v>220</v>
      </c>
      <c r="G14" s="123" t="s">
        <v>623</v>
      </c>
      <c r="H14" s="36">
        <v>611026404</v>
      </c>
      <c r="I14" s="9"/>
      <c r="J14" s="44">
        <v>97.05882352941177</v>
      </c>
      <c r="K14" s="45"/>
      <c r="L14" s="15">
        <v>0.23</v>
      </c>
      <c r="M14" s="16">
        <f t="shared" si="0"/>
        <v>1358.8235294117649</v>
      </c>
      <c r="N14" s="31" t="s">
        <v>250</v>
      </c>
      <c r="O14" s="10"/>
      <c r="P14" s="10"/>
      <c r="Q14" s="10"/>
    </row>
    <row r="15" spans="1:17" ht="15">
      <c r="A15" s="8">
        <v>11</v>
      </c>
      <c r="B15" s="75" t="s">
        <v>316</v>
      </c>
      <c r="C15" s="29" t="s">
        <v>413</v>
      </c>
      <c r="D15" s="29" t="s">
        <v>317</v>
      </c>
      <c r="E15" s="14">
        <v>12</v>
      </c>
      <c r="F15" s="8" t="s">
        <v>318</v>
      </c>
      <c r="G15" s="72" t="s">
        <v>626</v>
      </c>
      <c r="H15" s="38" t="s">
        <v>627</v>
      </c>
      <c r="I15" s="9"/>
      <c r="J15" s="44">
        <v>120</v>
      </c>
      <c r="K15" s="45"/>
      <c r="L15" s="15">
        <v>0.23</v>
      </c>
      <c r="M15" s="16">
        <f t="shared" si="0"/>
        <v>1440</v>
      </c>
      <c r="N15" s="31" t="s">
        <v>250</v>
      </c>
      <c r="O15" s="10"/>
      <c r="P15" s="10"/>
      <c r="Q15" s="10"/>
    </row>
    <row r="16" spans="1:17" ht="15">
      <c r="A16" s="8">
        <v>12</v>
      </c>
      <c r="B16" s="8" t="s">
        <v>270</v>
      </c>
      <c r="C16" s="29" t="s">
        <v>413</v>
      </c>
      <c r="D16" s="29" t="s">
        <v>355</v>
      </c>
      <c r="E16" s="14">
        <v>1</v>
      </c>
      <c r="F16" s="8" t="s">
        <v>130</v>
      </c>
      <c r="G16" s="129" t="s">
        <v>628</v>
      </c>
      <c r="H16" s="129" t="s">
        <v>629</v>
      </c>
      <c r="I16" s="9"/>
      <c r="J16" s="44">
        <v>185.52941176470588</v>
      </c>
      <c r="K16" s="45"/>
      <c r="L16" s="48">
        <v>0.08</v>
      </c>
      <c r="M16" s="16">
        <f t="shared" si="0"/>
        <v>185.52941176470588</v>
      </c>
      <c r="N16" s="31" t="s">
        <v>252</v>
      </c>
      <c r="O16" s="10"/>
      <c r="P16" s="10"/>
      <c r="Q16" s="10"/>
    </row>
    <row r="17" spans="1:17" ht="15">
      <c r="A17" s="8">
        <v>13</v>
      </c>
      <c r="B17" s="8" t="s">
        <v>471</v>
      </c>
      <c r="C17" s="77">
        <v>0.98</v>
      </c>
      <c r="D17" s="29" t="s">
        <v>389</v>
      </c>
      <c r="E17" s="115">
        <v>2</v>
      </c>
      <c r="F17" s="8" t="s">
        <v>213</v>
      </c>
      <c r="G17" s="37" t="s">
        <v>630</v>
      </c>
      <c r="H17" s="37">
        <v>11630</v>
      </c>
      <c r="I17" s="9"/>
      <c r="J17" s="44">
        <v>320</v>
      </c>
      <c r="K17" s="45"/>
      <c r="L17" s="15">
        <v>0.23</v>
      </c>
      <c r="M17" s="16">
        <f t="shared" si="0"/>
        <v>640</v>
      </c>
      <c r="N17" s="31" t="s">
        <v>250</v>
      </c>
      <c r="O17" s="10"/>
      <c r="P17" s="10"/>
      <c r="Q17" s="10"/>
    </row>
    <row r="18" spans="1:17" ht="30">
      <c r="A18" s="8">
        <v>14</v>
      </c>
      <c r="B18" s="8" t="s">
        <v>427</v>
      </c>
      <c r="C18" s="29"/>
      <c r="D18" s="29" t="s">
        <v>395</v>
      </c>
      <c r="E18" s="14">
        <v>4</v>
      </c>
      <c r="F18" s="27"/>
      <c r="G18" s="36" t="s">
        <v>631</v>
      </c>
      <c r="H18" s="36" t="s">
        <v>632</v>
      </c>
      <c r="I18" s="9"/>
      <c r="J18" s="44">
        <v>880</v>
      </c>
      <c r="K18" s="45"/>
      <c r="L18" s="15">
        <v>0.23</v>
      </c>
      <c r="M18" s="16">
        <f t="shared" si="0"/>
        <v>3520</v>
      </c>
      <c r="N18" s="31" t="s">
        <v>250</v>
      </c>
      <c r="O18" s="10"/>
      <c r="P18" s="10"/>
      <c r="Q18" s="10"/>
    </row>
    <row r="19" spans="1:17" ht="15">
      <c r="A19" s="8">
        <v>15</v>
      </c>
      <c r="B19" s="8" t="s">
        <v>259</v>
      </c>
      <c r="C19" s="29"/>
      <c r="D19" s="29" t="s">
        <v>338</v>
      </c>
      <c r="E19" s="14">
        <v>2</v>
      </c>
      <c r="F19" s="8" t="s">
        <v>339</v>
      </c>
      <c r="G19" s="37" t="s">
        <v>633</v>
      </c>
      <c r="H19" s="38" t="s">
        <v>634</v>
      </c>
      <c r="I19" s="67"/>
      <c r="J19" s="44">
        <v>184.63529411764705</v>
      </c>
      <c r="K19" s="44"/>
      <c r="L19" s="15">
        <v>0.23</v>
      </c>
      <c r="M19" s="16">
        <f t="shared" si="0"/>
        <v>369.2705882352941</v>
      </c>
      <c r="N19" s="31" t="s">
        <v>250</v>
      </c>
      <c r="O19" s="10"/>
      <c r="P19" s="10"/>
      <c r="Q19" s="10"/>
    </row>
    <row r="20" spans="1:17" ht="15">
      <c r="A20" s="8">
        <v>16</v>
      </c>
      <c r="B20" s="75" t="s">
        <v>254</v>
      </c>
      <c r="C20" s="29" t="s">
        <v>413</v>
      </c>
      <c r="D20" s="29" t="s">
        <v>315</v>
      </c>
      <c r="E20" s="14">
        <v>2</v>
      </c>
      <c r="F20" s="8" t="s">
        <v>574</v>
      </c>
      <c r="G20" s="106" t="s">
        <v>624</v>
      </c>
      <c r="H20" s="40" t="s">
        <v>712</v>
      </c>
      <c r="I20" s="47"/>
      <c r="J20" s="44">
        <v>52.94117647058824</v>
      </c>
      <c r="K20" s="46"/>
      <c r="L20" s="15">
        <v>0.23</v>
      </c>
      <c r="M20" s="16">
        <f t="shared" si="0"/>
        <v>105.88235294117648</v>
      </c>
      <c r="N20" s="31" t="s">
        <v>250</v>
      </c>
      <c r="O20" s="10"/>
      <c r="P20" s="10"/>
      <c r="Q20" s="10"/>
    </row>
    <row r="21" spans="1:17" ht="45">
      <c r="A21" s="8">
        <v>17</v>
      </c>
      <c r="B21" s="8" t="s">
        <v>289</v>
      </c>
      <c r="C21" s="29" t="s">
        <v>383</v>
      </c>
      <c r="D21" s="29" t="s">
        <v>395</v>
      </c>
      <c r="E21" s="14">
        <v>2</v>
      </c>
      <c r="F21" s="20" t="s">
        <v>216</v>
      </c>
      <c r="G21" s="122" t="s">
        <v>623</v>
      </c>
      <c r="H21" s="36">
        <v>111002700</v>
      </c>
      <c r="I21" s="9"/>
      <c r="J21" s="44">
        <v>107.05882352941177</v>
      </c>
      <c r="K21" s="45"/>
      <c r="L21" s="15">
        <v>0.23</v>
      </c>
      <c r="M21" s="16">
        <f t="shared" si="0"/>
        <v>214.11764705882354</v>
      </c>
      <c r="N21" s="31" t="s">
        <v>250</v>
      </c>
      <c r="O21" s="10"/>
      <c r="P21" s="10"/>
      <c r="Q21" s="10"/>
    </row>
    <row r="22" spans="1:17" ht="165">
      <c r="A22" s="8">
        <v>18</v>
      </c>
      <c r="B22" s="8" t="s">
        <v>290</v>
      </c>
      <c r="C22" s="29"/>
      <c r="D22" s="29" t="s">
        <v>406</v>
      </c>
      <c r="E22" s="14">
        <v>7</v>
      </c>
      <c r="F22" s="20" t="s">
        <v>140</v>
      </c>
      <c r="G22" s="122" t="s">
        <v>624</v>
      </c>
      <c r="H22" s="36">
        <v>1060182500</v>
      </c>
      <c r="I22" s="9"/>
      <c r="J22" s="44">
        <v>107.24705882352941</v>
      </c>
      <c r="K22" s="45"/>
      <c r="L22" s="15">
        <v>0.23</v>
      </c>
      <c r="M22" s="16">
        <f t="shared" si="0"/>
        <v>750.7294117647059</v>
      </c>
      <c r="N22" s="31" t="s">
        <v>250</v>
      </c>
      <c r="O22" s="10"/>
      <c r="P22" s="10"/>
      <c r="Q22" s="10"/>
    </row>
    <row r="23" spans="1:17" ht="30">
      <c r="A23" s="8">
        <v>19</v>
      </c>
      <c r="B23" s="8" t="s">
        <v>291</v>
      </c>
      <c r="C23" s="29"/>
      <c r="D23" s="29" t="s">
        <v>310</v>
      </c>
      <c r="E23" s="14">
        <v>1</v>
      </c>
      <c r="F23" s="23"/>
      <c r="G23" s="36" t="s">
        <v>631</v>
      </c>
      <c r="H23" s="36" t="s">
        <v>635</v>
      </c>
      <c r="I23" s="9"/>
      <c r="J23" s="44">
        <v>1150</v>
      </c>
      <c r="K23" s="45"/>
      <c r="L23" s="15">
        <v>0.23</v>
      </c>
      <c r="M23" s="16">
        <f t="shared" si="0"/>
        <v>1150</v>
      </c>
      <c r="N23" s="31" t="s">
        <v>250</v>
      </c>
      <c r="O23" s="10"/>
      <c r="P23" s="10"/>
      <c r="Q23" s="10"/>
    </row>
    <row r="24" spans="1:17" ht="180">
      <c r="A24" s="8">
        <v>20</v>
      </c>
      <c r="B24" s="8" t="s">
        <v>292</v>
      </c>
      <c r="C24" s="29" t="s">
        <v>383</v>
      </c>
      <c r="D24" s="29" t="s">
        <v>395</v>
      </c>
      <c r="E24" s="14">
        <v>53</v>
      </c>
      <c r="F24" s="21" t="s">
        <v>114</v>
      </c>
      <c r="G24" s="122" t="s">
        <v>623</v>
      </c>
      <c r="H24" s="36">
        <v>111349637</v>
      </c>
      <c r="I24" s="9"/>
      <c r="J24" s="44">
        <v>5.85</v>
      </c>
      <c r="K24" s="45"/>
      <c r="L24" s="15">
        <v>0.23</v>
      </c>
      <c r="M24" s="16">
        <f t="shared" si="0"/>
        <v>310.04999999999995</v>
      </c>
      <c r="N24" s="31" t="s">
        <v>249</v>
      </c>
      <c r="O24" s="10"/>
      <c r="P24" s="10"/>
      <c r="Q24" s="10"/>
    </row>
    <row r="25" spans="1:17" ht="180">
      <c r="A25" s="8">
        <v>21</v>
      </c>
      <c r="B25" s="8" t="s">
        <v>293</v>
      </c>
      <c r="C25" s="29" t="s">
        <v>383</v>
      </c>
      <c r="D25" s="29" t="s">
        <v>395</v>
      </c>
      <c r="E25" s="14">
        <v>10</v>
      </c>
      <c r="F25" s="21" t="s">
        <v>114</v>
      </c>
      <c r="G25" s="122" t="s">
        <v>623</v>
      </c>
      <c r="H25" s="36">
        <v>111349644</v>
      </c>
      <c r="I25" s="9"/>
      <c r="J25" s="44">
        <v>5.764705882352942</v>
      </c>
      <c r="K25" s="45"/>
      <c r="L25" s="15">
        <v>0.23</v>
      </c>
      <c r="M25" s="16">
        <f t="shared" si="0"/>
        <v>57.64705882352942</v>
      </c>
      <c r="N25" s="31" t="s">
        <v>249</v>
      </c>
      <c r="O25" s="10"/>
      <c r="P25" s="10"/>
      <c r="Q25" s="10"/>
    </row>
    <row r="26" spans="1:17" ht="255">
      <c r="A26" s="8">
        <v>22</v>
      </c>
      <c r="B26" s="8" t="s">
        <v>294</v>
      </c>
      <c r="C26" s="29" t="s">
        <v>383</v>
      </c>
      <c r="D26" s="29" t="s">
        <v>392</v>
      </c>
      <c r="E26" s="14">
        <v>8</v>
      </c>
      <c r="F26" s="21" t="s">
        <v>174</v>
      </c>
      <c r="G26" s="122" t="s">
        <v>623</v>
      </c>
      <c r="H26" s="36">
        <v>111369900</v>
      </c>
      <c r="I26" s="9"/>
      <c r="J26" s="44">
        <v>27.647058823529413</v>
      </c>
      <c r="K26" s="45"/>
      <c r="L26" s="15">
        <v>0.23</v>
      </c>
      <c r="M26" s="16">
        <f t="shared" si="0"/>
        <v>221.1764705882353</v>
      </c>
      <c r="N26" s="31" t="s">
        <v>249</v>
      </c>
      <c r="O26" s="10"/>
      <c r="P26" s="10"/>
      <c r="Q26" s="10"/>
    </row>
    <row r="27" spans="1:17" ht="15">
      <c r="A27" s="8">
        <v>23</v>
      </c>
      <c r="B27" s="75" t="s">
        <v>225</v>
      </c>
      <c r="C27" s="29" t="s">
        <v>314</v>
      </c>
      <c r="D27" s="29" t="s">
        <v>226</v>
      </c>
      <c r="E27" s="14">
        <v>1</v>
      </c>
      <c r="F27" s="8" t="s">
        <v>227</v>
      </c>
      <c r="G27" s="72" t="s">
        <v>623</v>
      </c>
      <c r="H27" s="38">
        <v>421372606</v>
      </c>
      <c r="I27" s="9"/>
      <c r="J27" s="44">
        <v>10.647058823529413</v>
      </c>
      <c r="K27" s="45"/>
      <c r="L27" s="15">
        <v>0.23</v>
      </c>
      <c r="M27" s="16">
        <f t="shared" si="0"/>
        <v>10.647058823529413</v>
      </c>
      <c r="N27" s="31" t="s">
        <v>249</v>
      </c>
      <c r="O27" s="10"/>
      <c r="P27" s="10"/>
      <c r="Q27" s="10"/>
    </row>
    <row r="28" spans="1:17" ht="225">
      <c r="A28" s="8">
        <v>24</v>
      </c>
      <c r="B28" s="8" t="s">
        <v>295</v>
      </c>
      <c r="C28" s="29" t="s">
        <v>383</v>
      </c>
      <c r="D28" s="29" t="s">
        <v>389</v>
      </c>
      <c r="E28" s="14">
        <v>12</v>
      </c>
      <c r="F28" s="21" t="s">
        <v>129</v>
      </c>
      <c r="G28" s="122" t="s">
        <v>623</v>
      </c>
      <c r="H28" s="36">
        <v>111372607</v>
      </c>
      <c r="I28" s="9"/>
      <c r="J28" s="44">
        <v>9.47058823529412</v>
      </c>
      <c r="K28" s="45"/>
      <c r="L28" s="15">
        <v>0.23</v>
      </c>
      <c r="M28" s="16">
        <f t="shared" si="0"/>
        <v>113.64705882352943</v>
      </c>
      <c r="N28" s="31" t="s">
        <v>249</v>
      </c>
      <c r="O28" s="10"/>
      <c r="P28" s="10"/>
      <c r="Q28" s="10"/>
    </row>
    <row r="29" spans="1:17" ht="195">
      <c r="A29" s="8">
        <v>25</v>
      </c>
      <c r="B29" s="8" t="s">
        <v>296</v>
      </c>
      <c r="C29" s="29" t="s">
        <v>383</v>
      </c>
      <c r="D29" s="29" t="s">
        <v>389</v>
      </c>
      <c r="E29" s="14">
        <v>10</v>
      </c>
      <c r="F29" s="21" t="s">
        <v>124</v>
      </c>
      <c r="G29" s="122" t="s">
        <v>623</v>
      </c>
      <c r="H29" s="36">
        <v>111384108</v>
      </c>
      <c r="I29" s="9"/>
      <c r="J29" s="44">
        <v>23.529411764705884</v>
      </c>
      <c r="K29" s="45"/>
      <c r="L29" s="15">
        <v>0.23</v>
      </c>
      <c r="M29" s="16">
        <f t="shared" si="0"/>
        <v>235.29411764705884</v>
      </c>
      <c r="N29" s="31" t="s">
        <v>249</v>
      </c>
      <c r="O29" s="10"/>
      <c r="P29" s="10"/>
      <c r="Q29" s="10"/>
    </row>
    <row r="30" spans="1:17" ht="180">
      <c r="A30" s="8">
        <v>26</v>
      </c>
      <c r="B30" s="8" t="s">
        <v>297</v>
      </c>
      <c r="C30" s="29" t="s">
        <v>383</v>
      </c>
      <c r="D30" s="29" t="s">
        <v>414</v>
      </c>
      <c r="E30" s="14">
        <v>6</v>
      </c>
      <c r="F30" s="21" t="s">
        <v>124</v>
      </c>
      <c r="G30" s="122" t="s">
        <v>623</v>
      </c>
      <c r="H30" s="36">
        <v>111384108</v>
      </c>
      <c r="I30" s="9"/>
      <c r="J30" s="44">
        <v>14.941176470588236</v>
      </c>
      <c r="K30" s="45"/>
      <c r="L30" s="15">
        <v>0.23</v>
      </c>
      <c r="M30" s="16">
        <f t="shared" si="0"/>
        <v>89.64705882352942</v>
      </c>
      <c r="N30" s="31" t="s">
        <v>249</v>
      </c>
      <c r="O30" s="10"/>
      <c r="P30" s="10"/>
      <c r="Q30" s="10"/>
    </row>
    <row r="31" spans="1:17" ht="330">
      <c r="A31" s="8">
        <v>27</v>
      </c>
      <c r="B31" s="8" t="s">
        <v>298</v>
      </c>
      <c r="C31" s="29" t="s">
        <v>383</v>
      </c>
      <c r="D31" s="29" t="s">
        <v>414</v>
      </c>
      <c r="E31" s="14">
        <v>6</v>
      </c>
      <c r="F31" s="20" t="s">
        <v>125</v>
      </c>
      <c r="G31" s="122" t="s">
        <v>623</v>
      </c>
      <c r="H31" s="36">
        <v>111384607</v>
      </c>
      <c r="I31" s="9"/>
      <c r="J31" s="44">
        <v>13.058823529411764</v>
      </c>
      <c r="K31" s="45"/>
      <c r="L31" s="15">
        <v>0.23</v>
      </c>
      <c r="M31" s="16">
        <f t="shared" si="0"/>
        <v>78.35294117647058</v>
      </c>
      <c r="N31" s="31" t="s">
        <v>249</v>
      </c>
      <c r="O31" s="10"/>
      <c r="P31" s="10"/>
      <c r="Q31" s="10"/>
    </row>
    <row r="32" spans="1:17" ht="165">
      <c r="A32" s="8">
        <v>28</v>
      </c>
      <c r="B32" s="8" t="s">
        <v>299</v>
      </c>
      <c r="C32" s="29" t="s">
        <v>383</v>
      </c>
      <c r="D32" s="29" t="s">
        <v>392</v>
      </c>
      <c r="E32" s="14">
        <v>5</v>
      </c>
      <c r="F32" s="21" t="s">
        <v>162</v>
      </c>
      <c r="G32" s="122" t="s">
        <v>623</v>
      </c>
      <c r="H32" s="36">
        <v>111390000</v>
      </c>
      <c r="I32" s="9"/>
      <c r="J32" s="44">
        <v>194.11764705882354</v>
      </c>
      <c r="K32" s="45"/>
      <c r="L32" s="15">
        <v>0.23</v>
      </c>
      <c r="M32" s="16">
        <f t="shared" si="0"/>
        <v>970.5882352941177</v>
      </c>
      <c r="N32" s="31" t="s">
        <v>249</v>
      </c>
      <c r="O32" s="10"/>
      <c r="P32" s="10"/>
      <c r="Q32" s="10"/>
    </row>
    <row r="33" spans="1:17" ht="165">
      <c r="A33" s="8">
        <v>29</v>
      </c>
      <c r="B33" s="8" t="s">
        <v>300</v>
      </c>
      <c r="C33" s="29" t="s">
        <v>383</v>
      </c>
      <c r="D33" s="29" t="s">
        <v>410</v>
      </c>
      <c r="E33" s="14">
        <v>1</v>
      </c>
      <c r="F33" s="20" t="s">
        <v>162</v>
      </c>
      <c r="G33" s="122" t="s">
        <v>623</v>
      </c>
      <c r="H33" s="36">
        <v>111390000</v>
      </c>
      <c r="I33" s="9"/>
      <c r="J33" s="44">
        <v>30.58823529411765</v>
      </c>
      <c r="K33" s="45"/>
      <c r="L33" s="15">
        <v>0.23</v>
      </c>
      <c r="M33" s="16">
        <f t="shared" si="0"/>
        <v>30.58823529411765</v>
      </c>
      <c r="N33" s="31" t="s">
        <v>249</v>
      </c>
      <c r="O33" s="10"/>
      <c r="P33" s="10"/>
      <c r="Q33" s="10"/>
    </row>
    <row r="34" spans="1:17" ht="90">
      <c r="A34" s="8">
        <v>30</v>
      </c>
      <c r="B34" s="8" t="s">
        <v>301</v>
      </c>
      <c r="C34" s="29" t="s">
        <v>383</v>
      </c>
      <c r="D34" s="29" t="s">
        <v>392</v>
      </c>
      <c r="E34" s="14">
        <v>1</v>
      </c>
      <c r="F34" s="20" t="s">
        <v>188</v>
      </c>
      <c r="G34" s="36" t="s">
        <v>637</v>
      </c>
      <c r="H34" s="36">
        <v>10028</v>
      </c>
      <c r="I34" s="9"/>
      <c r="J34" s="44">
        <v>1090</v>
      </c>
      <c r="K34" s="45"/>
      <c r="L34" s="15">
        <v>0.23</v>
      </c>
      <c r="M34" s="16">
        <f t="shared" si="0"/>
        <v>1090</v>
      </c>
      <c r="N34" s="31" t="s">
        <v>249</v>
      </c>
      <c r="O34" s="10"/>
      <c r="P34" s="10"/>
      <c r="Q34" s="10"/>
    </row>
    <row r="35" spans="1:17" ht="255">
      <c r="A35" s="8">
        <v>31</v>
      </c>
      <c r="B35" s="8" t="s">
        <v>302</v>
      </c>
      <c r="C35" s="29" t="s">
        <v>413</v>
      </c>
      <c r="D35" s="29" t="s">
        <v>392</v>
      </c>
      <c r="E35" s="14">
        <v>3</v>
      </c>
      <c r="F35" s="21" t="s">
        <v>145</v>
      </c>
      <c r="G35" s="122" t="s">
        <v>623</v>
      </c>
      <c r="H35" s="36">
        <v>111392705</v>
      </c>
      <c r="I35" s="9"/>
      <c r="J35" s="44">
        <v>34.23529411764706</v>
      </c>
      <c r="K35" s="45"/>
      <c r="L35" s="15">
        <v>0.23</v>
      </c>
      <c r="M35" s="16">
        <f t="shared" si="0"/>
        <v>102.70588235294117</v>
      </c>
      <c r="N35" s="31" t="s">
        <v>249</v>
      </c>
      <c r="O35" s="10"/>
      <c r="P35" s="10"/>
      <c r="Q35" s="10"/>
    </row>
    <row r="36" spans="1:17" ht="255">
      <c r="A36" s="8">
        <v>32</v>
      </c>
      <c r="B36" s="8" t="s">
        <v>303</v>
      </c>
      <c r="C36" s="29" t="s">
        <v>383</v>
      </c>
      <c r="D36" s="29" t="s">
        <v>392</v>
      </c>
      <c r="E36" s="14">
        <v>2</v>
      </c>
      <c r="F36" s="21" t="s">
        <v>159</v>
      </c>
      <c r="G36" s="122" t="s">
        <v>623</v>
      </c>
      <c r="H36" s="36">
        <v>111395800</v>
      </c>
      <c r="I36" s="9"/>
      <c r="J36" s="44">
        <v>81.17647058823529</v>
      </c>
      <c r="K36" s="45"/>
      <c r="L36" s="15">
        <v>0.23</v>
      </c>
      <c r="M36" s="16">
        <f t="shared" si="0"/>
        <v>162.35294117647058</v>
      </c>
      <c r="N36" s="31" t="s">
        <v>249</v>
      </c>
      <c r="O36" s="10"/>
      <c r="P36" s="10"/>
      <c r="Q36" s="10"/>
    </row>
    <row r="37" spans="1:17" ht="255">
      <c r="A37" s="8">
        <v>33</v>
      </c>
      <c r="B37" s="8" t="s">
        <v>304</v>
      </c>
      <c r="C37" s="29" t="s">
        <v>383</v>
      </c>
      <c r="D37" s="29" t="s">
        <v>389</v>
      </c>
      <c r="E37" s="14">
        <v>6</v>
      </c>
      <c r="F37" s="19" t="s">
        <v>126</v>
      </c>
      <c r="G37" s="124" t="s">
        <v>625</v>
      </c>
      <c r="H37" s="40">
        <v>139720110</v>
      </c>
      <c r="I37" s="9"/>
      <c r="J37" s="44">
        <v>10.647058823529413</v>
      </c>
      <c r="K37" s="45"/>
      <c r="L37" s="15">
        <v>0.23</v>
      </c>
      <c r="M37" s="16">
        <f t="shared" si="0"/>
        <v>63.88235294117648</v>
      </c>
      <c r="N37" s="31" t="s">
        <v>249</v>
      </c>
      <c r="O37" s="10"/>
      <c r="P37" s="10"/>
      <c r="Q37" s="10"/>
    </row>
    <row r="38" spans="1:17" ht="195">
      <c r="A38" s="8">
        <v>34</v>
      </c>
      <c r="B38" s="8" t="s">
        <v>305</v>
      </c>
      <c r="C38" s="29"/>
      <c r="D38" s="29" t="s">
        <v>392</v>
      </c>
      <c r="E38" s="14">
        <v>1</v>
      </c>
      <c r="F38" s="19" t="s">
        <v>126</v>
      </c>
      <c r="G38" s="124" t="s">
        <v>623</v>
      </c>
      <c r="H38" s="40">
        <v>111397200</v>
      </c>
      <c r="I38" s="9"/>
      <c r="J38" s="44">
        <v>18.58823529411765</v>
      </c>
      <c r="K38" s="45"/>
      <c r="L38" s="15">
        <v>0.23</v>
      </c>
      <c r="M38" s="16">
        <f t="shared" si="0"/>
        <v>18.58823529411765</v>
      </c>
      <c r="N38" s="31" t="s">
        <v>249</v>
      </c>
      <c r="O38" s="10"/>
      <c r="P38" s="10"/>
      <c r="Q38" s="10"/>
    </row>
    <row r="39" spans="1:17" ht="15">
      <c r="A39" s="8">
        <v>35</v>
      </c>
      <c r="B39" s="75" t="s">
        <v>228</v>
      </c>
      <c r="C39" s="29" t="s">
        <v>314</v>
      </c>
      <c r="D39" s="29" t="s">
        <v>392</v>
      </c>
      <c r="E39" s="14">
        <v>1</v>
      </c>
      <c r="F39" s="12" t="s">
        <v>126</v>
      </c>
      <c r="G39" s="106" t="s">
        <v>623</v>
      </c>
      <c r="H39" s="54">
        <v>421397200</v>
      </c>
      <c r="I39" s="9"/>
      <c r="J39" s="44">
        <v>16.47058823529412</v>
      </c>
      <c r="K39" s="45"/>
      <c r="L39" s="15">
        <v>0.23</v>
      </c>
      <c r="M39" s="16">
        <f t="shared" si="0"/>
        <v>16.47058823529412</v>
      </c>
      <c r="N39" s="31" t="s">
        <v>249</v>
      </c>
      <c r="O39" s="10"/>
      <c r="P39" s="10"/>
      <c r="Q39" s="10"/>
    </row>
    <row r="40" spans="1:17" s="11" customFormat="1" ht="255">
      <c r="A40" s="8">
        <v>36</v>
      </c>
      <c r="B40" s="8" t="s">
        <v>306</v>
      </c>
      <c r="C40" s="29" t="s">
        <v>383</v>
      </c>
      <c r="D40" s="29" t="s">
        <v>396</v>
      </c>
      <c r="E40" s="14">
        <v>1</v>
      </c>
      <c r="F40" s="21" t="s">
        <v>193</v>
      </c>
      <c r="G40" s="122" t="s">
        <v>623</v>
      </c>
      <c r="H40" s="36">
        <v>111397831</v>
      </c>
      <c r="I40" s="9"/>
      <c r="J40" s="44">
        <v>72.94117647058823</v>
      </c>
      <c r="K40" s="45"/>
      <c r="L40" s="15">
        <v>0.23</v>
      </c>
      <c r="M40" s="16">
        <f t="shared" si="0"/>
        <v>72.94117647058823</v>
      </c>
      <c r="N40" s="31" t="s">
        <v>249</v>
      </c>
      <c r="O40" s="10"/>
      <c r="P40" s="10"/>
      <c r="Q40" s="10"/>
    </row>
    <row r="41" spans="1:17" s="11" customFormat="1" ht="135">
      <c r="A41" s="8">
        <v>37</v>
      </c>
      <c r="B41" s="8" t="s">
        <v>307</v>
      </c>
      <c r="C41" s="29" t="s">
        <v>383</v>
      </c>
      <c r="D41" s="29" t="s">
        <v>389</v>
      </c>
      <c r="E41" s="14">
        <v>3</v>
      </c>
      <c r="F41" s="21" t="s">
        <v>177</v>
      </c>
      <c r="G41" s="122" t="s">
        <v>623</v>
      </c>
      <c r="H41" s="36">
        <v>111403608</v>
      </c>
      <c r="I41" s="9"/>
      <c r="J41" s="44">
        <v>24.705882352941178</v>
      </c>
      <c r="K41" s="45"/>
      <c r="L41" s="15">
        <v>0.23</v>
      </c>
      <c r="M41" s="16">
        <f t="shared" si="0"/>
        <v>74.11764705882354</v>
      </c>
      <c r="N41" s="31" t="s">
        <v>249</v>
      </c>
      <c r="O41" s="10"/>
      <c r="P41" s="10"/>
      <c r="Q41" s="10"/>
    </row>
    <row r="42" spans="1:17" ht="330">
      <c r="A42" s="8">
        <v>38</v>
      </c>
      <c r="B42" s="8" t="s">
        <v>308</v>
      </c>
      <c r="C42" s="29" t="s">
        <v>383</v>
      </c>
      <c r="D42" s="29" t="s">
        <v>414</v>
      </c>
      <c r="E42" s="14">
        <v>4</v>
      </c>
      <c r="F42" s="20" t="s">
        <v>125</v>
      </c>
      <c r="G42" s="122" t="s">
        <v>623</v>
      </c>
      <c r="H42" s="36">
        <v>111384607</v>
      </c>
      <c r="I42" s="9"/>
      <c r="J42" s="44">
        <v>13.058823529411764</v>
      </c>
      <c r="K42" s="45"/>
      <c r="L42" s="15">
        <v>0.23</v>
      </c>
      <c r="M42" s="16">
        <f t="shared" si="0"/>
        <v>52.23529411764706</v>
      </c>
      <c r="N42" s="31" t="s">
        <v>249</v>
      </c>
      <c r="O42" s="10"/>
      <c r="P42" s="10"/>
      <c r="Q42" s="10"/>
    </row>
    <row r="43" spans="1:17" ht="180">
      <c r="A43" s="8">
        <v>39</v>
      </c>
      <c r="B43" s="12" t="s">
        <v>453</v>
      </c>
      <c r="C43" s="49" t="s">
        <v>383</v>
      </c>
      <c r="D43" s="49" t="s">
        <v>414</v>
      </c>
      <c r="E43" s="50">
        <v>2</v>
      </c>
      <c r="F43" s="19" t="s">
        <v>152</v>
      </c>
      <c r="G43" s="40" t="s">
        <v>630</v>
      </c>
      <c r="H43" s="63" t="s">
        <v>638</v>
      </c>
      <c r="I43" s="47"/>
      <c r="J43" s="44">
        <v>84.11764705882354</v>
      </c>
      <c r="K43" s="46"/>
      <c r="L43" s="48">
        <v>0.23</v>
      </c>
      <c r="M43" s="16">
        <f t="shared" si="0"/>
        <v>168.23529411764707</v>
      </c>
      <c r="N43" s="31" t="s">
        <v>249</v>
      </c>
      <c r="O43" s="10"/>
      <c r="P43" s="10"/>
      <c r="Q43" s="10"/>
    </row>
    <row r="44" spans="1:17" ht="210">
      <c r="A44" s="8">
        <v>40</v>
      </c>
      <c r="B44" s="8" t="s">
        <v>454</v>
      </c>
      <c r="C44" s="29" t="s">
        <v>383</v>
      </c>
      <c r="D44" s="29" t="s">
        <v>392</v>
      </c>
      <c r="E44" s="14">
        <v>3</v>
      </c>
      <c r="F44" s="21" t="s">
        <v>158</v>
      </c>
      <c r="G44" s="122" t="s">
        <v>623</v>
      </c>
      <c r="H44" s="36">
        <v>111367401</v>
      </c>
      <c r="I44" s="9"/>
      <c r="J44" s="44">
        <v>80</v>
      </c>
      <c r="K44" s="45"/>
      <c r="L44" s="15">
        <v>0.23</v>
      </c>
      <c r="M44" s="16">
        <f t="shared" si="0"/>
        <v>240</v>
      </c>
      <c r="N44" s="31" t="s">
        <v>249</v>
      </c>
      <c r="O44" s="10"/>
      <c r="P44" s="10"/>
      <c r="Q44" s="10"/>
    </row>
    <row r="45" spans="1:17" ht="210">
      <c r="A45" s="8">
        <v>41</v>
      </c>
      <c r="B45" s="8" t="s">
        <v>455</v>
      </c>
      <c r="C45" s="29" t="s">
        <v>383</v>
      </c>
      <c r="D45" s="29" t="s">
        <v>389</v>
      </c>
      <c r="E45" s="14">
        <v>1</v>
      </c>
      <c r="F45" s="21" t="s">
        <v>158</v>
      </c>
      <c r="G45" s="122" t="s">
        <v>623</v>
      </c>
      <c r="H45" s="36">
        <v>111367401</v>
      </c>
      <c r="I45" s="9"/>
      <c r="J45" s="44">
        <v>45.88235294117647</v>
      </c>
      <c r="K45" s="45"/>
      <c r="L45" s="15">
        <v>0.23</v>
      </c>
      <c r="M45" s="16">
        <f t="shared" si="0"/>
        <v>45.88235294117647</v>
      </c>
      <c r="N45" s="31" t="s">
        <v>249</v>
      </c>
      <c r="O45" s="10"/>
      <c r="P45" s="10"/>
      <c r="Q45" s="10"/>
    </row>
    <row r="46" spans="1:17" ht="15">
      <c r="A46" s="8">
        <v>42</v>
      </c>
      <c r="B46" s="8" t="s">
        <v>264</v>
      </c>
      <c r="C46" s="29" t="s">
        <v>407</v>
      </c>
      <c r="D46" s="29" t="s">
        <v>460</v>
      </c>
      <c r="E46" s="14">
        <v>2</v>
      </c>
      <c r="F46" s="56" t="s">
        <v>342</v>
      </c>
      <c r="G46" s="38" t="s">
        <v>630</v>
      </c>
      <c r="H46" s="37">
        <v>10520</v>
      </c>
      <c r="I46" s="81"/>
      <c r="J46" s="44">
        <v>163.05882352941177</v>
      </c>
      <c r="K46" s="45"/>
      <c r="L46" s="15">
        <v>0.23</v>
      </c>
      <c r="M46" s="16">
        <f t="shared" si="0"/>
        <v>326.11764705882354</v>
      </c>
      <c r="N46" s="31" t="s">
        <v>250</v>
      </c>
      <c r="O46" s="10"/>
      <c r="P46" s="10"/>
      <c r="Q46" s="10"/>
    </row>
    <row r="47" spans="1:17" ht="285">
      <c r="A47" s="8">
        <v>43</v>
      </c>
      <c r="B47" s="8" t="s">
        <v>456</v>
      </c>
      <c r="C47" s="29" t="s">
        <v>383</v>
      </c>
      <c r="D47" s="29" t="s">
        <v>389</v>
      </c>
      <c r="E47" s="14">
        <v>9</v>
      </c>
      <c r="F47" s="20" t="s">
        <v>171</v>
      </c>
      <c r="G47" s="122" t="s">
        <v>623</v>
      </c>
      <c r="H47" s="36">
        <v>111579109</v>
      </c>
      <c r="I47" s="9"/>
      <c r="J47" s="44">
        <v>24.11764705882353</v>
      </c>
      <c r="K47" s="45"/>
      <c r="L47" s="15">
        <v>0.23</v>
      </c>
      <c r="M47" s="16">
        <f t="shared" si="0"/>
        <v>217.05882352941177</v>
      </c>
      <c r="N47" s="31" t="s">
        <v>253</v>
      </c>
      <c r="O47" s="10"/>
      <c r="P47" s="10"/>
      <c r="Q47" s="10"/>
    </row>
    <row r="48" spans="1:17" ht="195">
      <c r="A48" s="8">
        <v>44</v>
      </c>
      <c r="B48" s="8" t="s">
        <v>457</v>
      </c>
      <c r="C48" s="29" t="s">
        <v>383</v>
      </c>
      <c r="D48" s="29" t="s">
        <v>389</v>
      </c>
      <c r="E48" s="14">
        <v>1</v>
      </c>
      <c r="F48" s="21" t="s">
        <v>104</v>
      </c>
      <c r="G48" s="72" t="s">
        <v>623</v>
      </c>
      <c r="H48" s="36">
        <v>111599400</v>
      </c>
      <c r="I48" s="9"/>
      <c r="J48" s="44">
        <v>41.1764705882353</v>
      </c>
      <c r="K48" s="46"/>
      <c r="L48" s="15">
        <v>0.23</v>
      </c>
      <c r="M48" s="16">
        <f t="shared" si="0"/>
        <v>41.1764705882353</v>
      </c>
      <c r="N48" s="31" t="s">
        <v>249</v>
      </c>
      <c r="O48" s="10"/>
      <c r="P48" s="10"/>
      <c r="Q48" s="10"/>
    </row>
    <row r="49" spans="1:17" ht="165">
      <c r="A49" s="8">
        <v>45</v>
      </c>
      <c r="B49" s="8" t="s">
        <v>619</v>
      </c>
      <c r="C49" s="29" t="s">
        <v>383</v>
      </c>
      <c r="D49" s="29" t="s">
        <v>395</v>
      </c>
      <c r="E49" s="14">
        <v>22</v>
      </c>
      <c r="F49" s="21" t="s">
        <v>183</v>
      </c>
      <c r="G49" s="122" t="s">
        <v>623</v>
      </c>
      <c r="H49" s="36">
        <v>111625000</v>
      </c>
      <c r="I49" s="9"/>
      <c r="J49" s="44">
        <v>17.294117647058822</v>
      </c>
      <c r="K49" s="45"/>
      <c r="L49" s="15">
        <v>0.23</v>
      </c>
      <c r="M49" s="16">
        <f t="shared" si="0"/>
        <v>380.4705882352941</v>
      </c>
      <c r="N49" s="31" t="s">
        <v>250</v>
      </c>
      <c r="O49" s="10"/>
      <c r="P49" s="10"/>
      <c r="Q49" s="10"/>
    </row>
    <row r="50" spans="1:17" ht="150">
      <c r="A50" s="8">
        <v>46</v>
      </c>
      <c r="B50" s="12" t="s">
        <v>620</v>
      </c>
      <c r="C50" s="49"/>
      <c r="D50" s="49" t="s">
        <v>395</v>
      </c>
      <c r="E50" s="50">
        <v>16</v>
      </c>
      <c r="F50" s="19" t="s">
        <v>184</v>
      </c>
      <c r="G50" s="124" t="s">
        <v>623</v>
      </c>
      <c r="H50" s="40">
        <v>757651425</v>
      </c>
      <c r="I50" s="9"/>
      <c r="J50" s="44">
        <v>8.294117647058824</v>
      </c>
      <c r="K50" s="45"/>
      <c r="L50" s="15">
        <v>0.23</v>
      </c>
      <c r="M50" s="16">
        <f t="shared" si="0"/>
        <v>132.7058823529412</v>
      </c>
      <c r="N50" s="31" t="s">
        <v>250</v>
      </c>
      <c r="O50" s="10"/>
      <c r="P50" s="10"/>
      <c r="Q50" s="10"/>
    </row>
    <row r="51" spans="1:17" ht="15">
      <c r="A51" s="8">
        <v>47</v>
      </c>
      <c r="B51" s="68" t="s">
        <v>461</v>
      </c>
      <c r="C51" s="29" t="s">
        <v>413</v>
      </c>
      <c r="D51" s="29" t="s">
        <v>410</v>
      </c>
      <c r="E51" s="115">
        <v>2</v>
      </c>
      <c r="F51" s="68" t="s">
        <v>462</v>
      </c>
      <c r="G51" s="38" t="s">
        <v>630</v>
      </c>
      <c r="H51" s="37">
        <v>63200</v>
      </c>
      <c r="I51" s="9"/>
      <c r="J51" s="44">
        <v>100</v>
      </c>
      <c r="K51" s="45"/>
      <c r="L51" s="15">
        <v>0.23</v>
      </c>
      <c r="M51" s="16">
        <f t="shared" si="0"/>
        <v>200</v>
      </c>
      <c r="N51" s="31" t="s">
        <v>250</v>
      </c>
      <c r="O51" s="10"/>
      <c r="P51" s="10"/>
      <c r="Q51" s="10"/>
    </row>
    <row r="52" spans="1:17" ht="15">
      <c r="A52" s="8">
        <v>48</v>
      </c>
      <c r="B52" s="8" t="s">
        <v>37</v>
      </c>
      <c r="C52" s="29" t="s">
        <v>27</v>
      </c>
      <c r="D52" s="29" t="s">
        <v>460</v>
      </c>
      <c r="E52" s="14">
        <v>8</v>
      </c>
      <c r="F52" s="82" t="s">
        <v>38</v>
      </c>
      <c r="G52" s="38" t="s">
        <v>623</v>
      </c>
      <c r="H52" s="37">
        <v>116938707</v>
      </c>
      <c r="I52" s="9"/>
      <c r="J52" s="44">
        <v>41.1764705882353</v>
      </c>
      <c r="K52" s="76"/>
      <c r="L52" s="15">
        <v>0.23</v>
      </c>
      <c r="M52" s="16">
        <f t="shared" si="0"/>
        <v>329.4117647058824</v>
      </c>
      <c r="N52" s="31" t="s">
        <v>250</v>
      </c>
      <c r="O52" s="10"/>
      <c r="P52" s="10"/>
      <c r="Q52" s="10"/>
    </row>
    <row r="53" spans="1:17" ht="30">
      <c r="A53" s="8">
        <v>49</v>
      </c>
      <c r="B53" s="8" t="s">
        <v>621</v>
      </c>
      <c r="C53" s="29" t="s">
        <v>383</v>
      </c>
      <c r="D53" s="29" t="s">
        <v>410</v>
      </c>
      <c r="E53" s="14">
        <v>1</v>
      </c>
      <c r="F53" s="20" t="s">
        <v>209</v>
      </c>
      <c r="G53" s="36" t="s">
        <v>639</v>
      </c>
      <c r="H53" s="36" t="s">
        <v>640</v>
      </c>
      <c r="I53" s="9"/>
      <c r="J53" s="44">
        <v>125.62352941176471</v>
      </c>
      <c r="K53" s="45"/>
      <c r="L53" s="15">
        <v>0.23</v>
      </c>
      <c r="M53" s="16">
        <f t="shared" si="0"/>
        <v>125.62352941176471</v>
      </c>
      <c r="N53" s="31" t="s">
        <v>250</v>
      </c>
      <c r="O53" s="10"/>
      <c r="P53" s="10"/>
      <c r="Q53" s="10"/>
    </row>
    <row r="54" spans="1:17" ht="15">
      <c r="A54" s="8">
        <v>50</v>
      </c>
      <c r="B54" s="8" t="s">
        <v>18</v>
      </c>
      <c r="C54" s="29" t="s">
        <v>357</v>
      </c>
      <c r="D54" s="29" t="s">
        <v>389</v>
      </c>
      <c r="E54" s="116">
        <v>2</v>
      </c>
      <c r="F54" s="83" t="s">
        <v>19</v>
      </c>
      <c r="G54" s="38" t="s">
        <v>641</v>
      </c>
      <c r="H54" s="37" t="s">
        <v>642</v>
      </c>
      <c r="I54" s="9"/>
      <c r="J54" s="44">
        <v>357.88235294117646</v>
      </c>
      <c r="K54" s="45"/>
      <c r="L54" s="15">
        <v>0.23</v>
      </c>
      <c r="M54" s="16">
        <f t="shared" si="0"/>
        <v>715.7647058823529</v>
      </c>
      <c r="N54" s="31" t="s">
        <v>250</v>
      </c>
      <c r="O54" s="10"/>
      <c r="P54" s="10"/>
      <c r="Q54" s="10"/>
    </row>
    <row r="55" spans="1:17" ht="30">
      <c r="A55" s="8">
        <v>51</v>
      </c>
      <c r="B55" s="8" t="s">
        <v>258</v>
      </c>
      <c r="C55" s="29"/>
      <c r="D55" s="29" t="s">
        <v>331</v>
      </c>
      <c r="E55" s="14">
        <v>3</v>
      </c>
      <c r="F55" s="57" t="s">
        <v>337</v>
      </c>
      <c r="G55" s="38" t="s">
        <v>633</v>
      </c>
      <c r="H55" s="37" t="s">
        <v>643</v>
      </c>
      <c r="I55" s="67"/>
      <c r="J55" s="44">
        <v>86.55294117647058</v>
      </c>
      <c r="K55" s="44"/>
      <c r="L55" s="15">
        <v>0.23</v>
      </c>
      <c r="M55" s="16">
        <f t="shared" si="0"/>
        <v>259.65882352941173</v>
      </c>
      <c r="N55" s="31" t="s">
        <v>250</v>
      </c>
      <c r="O55" s="10"/>
      <c r="P55" s="10"/>
      <c r="Q55" s="10"/>
    </row>
    <row r="56" spans="1:17" ht="15">
      <c r="A56" s="8">
        <v>52</v>
      </c>
      <c r="B56" s="75" t="s">
        <v>26</v>
      </c>
      <c r="C56" s="29" t="s">
        <v>27</v>
      </c>
      <c r="D56" s="29" t="s">
        <v>392</v>
      </c>
      <c r="E56" s="14">
        <v>2</v>
      </c>
      <c r="F56" s="62" t="s">
        <v>28</v>
      </c>
      <c r="G56" s="38" t="s">
        <v>624</v>
      </c>
      <c r="H56" s="37" t="s">
        <v>644</v>
      </c>
      <c r="I56" s="9"/>
      <c r="J56" s="44">
        <v>287</v>
      </c>
      <c r="K56" s="45"/>
      <c r="L56" s="15">
        <v>0.23</v>
      </c>
      <c r="M56" s="16">
        <f t="shared" si="0"/>
        <v>574</v>
      </c>
      <c r="N56" s="31" t="s">
        <v>250</v>
      </c>
      <c r="O56" s="10"/>
      <c r="P56" s="10"/>
      <c r="Q56" s="10"/>
    </row>
    <row r="57" spans="1:17" ht="15">
      <c r="A57" s="8">
        <v>53</v>
      </c>
      <c r="B57" s="79" t="s">
        <v>49</v>
      </c>
      <c r="C57" s="84">
        <v>0.98</v>
      </c>
      <c r="D57" s="80" t="s">
        <v>50</v>
      </c>
      <c r="E57" s="117">
        <v>6</v>
      </c>
      <c r="F57" s="58" t="s">
        <v>12</v>
      </c>
      <c r="G57" s="37" t="s">
        <v>637</v>
      </c>
      <c r="H57" s="37" t="s">
        <v>645</v>
      </c>
      <c r="I57" s="9"/>
      <c r="J57" s="44">
        <v>375</v>
      </c>
      <c r="K57" s="76"/>
      <c r="L57" s="15">
        <v>0.23</v>
      </c>
      <c r="M57" s="16">
        <f t="shared" si="0"/>
        <v>2250</v>
      </c>
      <c r="N57" s="31" t="s">
        <v>250</v>
      </c>
      <c r="O57" s="10"/>
      <c r="P57" s="10"/>
      <c r="Q57" s="10"/>
    </row>
    <row r="58" spans="1:17" ht="390">
      <c r="A58" s="8">
        <v>54</v>
      </c>
      <c r="B58" s="8" t="s">
        <v>474</v>
      </c>
      <c r="C58" s="29" t="s">
        <v>383</v>
      </c>
      <c r="D58" s="29" t="s">
        <v>390</v>
      </c>
      <c r="E58" s="14">
        <v>7</v>
      </c>
      <c r="F58" s="21" t="s">
        <v>131</v>
      </c>
      <c r="G58" s="122" t="s">
        <v>625</v>
      </c>
      <c r="H58" s="86">
        <v>203270113</v>
      </c>
      <c r="I58" s="9"/>
      <c r="J58" s="44">
        <v>67.05882352941177</v>
      </c>
      <c r="K58" s="45"/>
      <c r="L58" s="15">
        <v>0.23</v>
      </c>
      <c r="M58" s="16">
        <f t="shared" si="0"/>
        <v>469.4117647058824</v>
      </c>
      <c r="N58" s="31" t="s">
        <v>250</v>
      </c>
      <c r="O58" s="10"/>
      <c r="P58" s="10"/>
      <c r="Q58" s="10"/>
    </row>
    <row r="59" spans="1:17" ht="90">
      <c r="A59" s="8">
        <v>55</v>
      </c>
      <c r="B59" s="8" t="s">
        <v>546</v>
      </c>
      <c r="C59" s="29" t="s">
        <v>383</v>
      </c>
      <c r="D59" s="29" t="s">
        <v>406</v>
      </c>
      <c r="E59" s="14">
        <v>1</v>
      </c>
      <c r="F59" s="20" t="s">
        <v>110</v>
      </c>
      <c r="G59" s="36" t="s">
        <v>637</v>
      </c>
      <c r="H59" s="36">
        <v>33065</v>
      </c>
      <c r="I59" s="9"/>
      <c r="J59" s="44">
        <v>308.4705882352941</v>
      </c>
      <c r="K59" s="45"/>
      <c r="L59" s="15">
        <v>0.23</v>
      </c>
      <c r="M59" s="16">
        <f t="shared" si="0"/>
        <v>308.4705882352941</v>
      </c>
      <c r="N59" s="31" t="s">
        <v>250</v>
      </c>
      <c r="O59" s="10"/>
      <c r="P59" s="10"/>
      <c r="Q59" s="10"/>
    </row>
    <row r="60" spans="1:17" ht="135">
      <c r="A60" s="8">
        <v>56</v>
      </c>
      <c r="B60" s="8" t="s">
        <v>475</v>
      </c>
      <c r="C60" s="29" t="s">
        <v>383</v>
      </c>
      <c r="D60" s="29" t="s">
        <v>390</v>
      </c>
      <c r="E60" s="14">
        <v>29</v>
      </c>
      <c r="F60" s="21" t="s">
        <v>110</v>
      </c>
      <c r="G60" s="122" t="s">
        <v>623</v>
      </c>
      <c r="H60" s="86">
        <v>112032303</v>
      </c>
      <c r="I60" s="9"/>
      <c r="J60" s="44">
        <v>22.35294117647059</v>
      </c>
      <c r="K60" s="45"/>
      <c r="L60" s="15">
        <v>0.23</v>
      </c>
      <c r="M60" s="16">
        <f t="shared" si="0"/>
        <v>648.2352941176471</v>
      </c>
      <c r="N60" s="31" t="s">
        <v>250</v>
      </c>
      <c r="O60" s="10"/>
      <c r="P60" s="10"/>
      <c r="Q60" s="10"/>
    </row>
    <row r="61" spans="1:17" ht="15">
      <c r="A61" s="8">
        <v>57</v>
      </c>
      <c r="B61" s="8" t="s">
        <v>63</v>
      </c>
      <c r="C61" s="29" t="s">
        <v>413</v>
      </c>
      <c r="D61" s="29" t="s">
        <v>410</v>
      </c>
      <c r="E61" s="14">
        <v>2</v>
      </c>
      <c r="F61" s="87" t="s">
        <v>229</v>
      </c>
      <c r="G61" s="72" t="s">
        <v>623</v>
      </c>
      <c r="H61" s="38">
        <v>112256603</v>
      </c>
      <c r="I61" s="9"/>
      <c r="J61" s="44">
        <v>9.882352941176471</v>
      </c>
      <c r="K61" s="45"/>
      <c r="L61" s="15">
        <v>0.23</v>
      </c>
      <c r="M61" s="16">
        <f t="shared" si="0"/>
        <v>19.764705882352942</v>
      </c>
      <c r="N61" s="31" t="s">
        <v>249</v>
      </c>
      <c r="O61" s="10"/>
      <c r="P61" s="10"/>
      <c r="Q61" s="10"/>
    </row>
    <row r="62" spans="1:17" ht="30">
      <c r="A62" s="8">
        <v>58</v>
      </c>
      <c r="B62" s="75" t="s">
        <v>327</v>
      </c>
      <c r="C62" s="29"/>
      <c r="D62" s="29" t="s">
        <v>328</v>
      </c>
      <c r="E62" s="14">
        <v>6</v>
      </c>
      <c r="F62" s="8" t="s">
        <v>329</v>
      </c>
      <c r="G62" s="72" t="s">
        <v>625</v>
      </c>
      <c r="H62" s="37" t="s">
        <v>647</v>
      </c>
      <c r="I62" s="67"/>
      <c r="J62" s="44">
        <v>26.729411764705883</v>
      </c>
      <c r="K62" s="44"/>
      <c r="L62" s="15">
        <v>0.23</v>
      </c>
      <c r="M62" s="16">
        <f t="shared" si="0"/>
        <v>160.3764705882353</v>
      </c>
      <c r="N62" s="31" t="s">
        <v>250</v>
      </c>
      <c r="O62" s="10"/>
      <c r="P62" s="10"/>
      <c r="Q62" s="10"/>
    </row>
    <row r="63" spans="1:17" ht="15">
      <c r="A63" s="8">
        <v>59</v>
      </c>
      <c r="B63" s="75" t="s">
        <v>330</v>
      </c>
      <c r="C63" s="29"/>
      <c r="D63" s="29" t="s">
        <v>331</v>
      </c>
      <c r="E63" s="14">
        <v>3</v>
      </c>
      <c r="F63" s="66" t="s">
        <v>332</v>
      </c>
      <c r="G63" s="38" t="s">
        <v>633</v>
      </c>
      <c r="H63" s="37" t="s">
        <v>648</v>
      </c>
      <c r="I63" s="67"/>
      <c r="J63" s="44">
        <v>154.9294117647059</v>
      </c>
      <c r="K63" s="44"/>
      <c r="L63" s="15">
        <v>0.23</v>
      </c>
      <c r="M63" s="16">
        <f t="shared" si="0"/>
        <v>464.78823529411767</v>
      </c>
      <c r="N63" s="31" t="s">
        <v>250</v>
      </c>
      <c r="O63" s="10"/>
      <c r="P63" s="10"/>
      <c r="Q63" s="10"/>
    </row>
    <row r="64" spans="1:17" ht="15">
      <c r="A64" s="8">
        <v>60</v>
      </c>
      <c r="B64" s="68" t="s">
        <v>467</v>
      </c>
      <c r="C64" s="29" t="s">
        <v>407</v>
      </c>
      <c r="D64" s="29" t="s">
        <v>392</v>
      </c>
      <c r="E64" s="115">
        <v>4</v>
      </c>
      <c r="F64" s="88" t="s">
        <v>468</v>
      </c>
      <c r="G64" s="38" t="s">
        <v>639</v>
      </c>
      <c r="H64" s="38" t="s">
        <v>649</v>
      </c>
      <c r="I64" s="9"/>
      <c r="J64" s="44">
        <v>200.4470588235294</v>
      </c>
      <c r="K64" s="45"/>
      <c r="L64" s="15">
        <v>0.23</v>
      </c>
      <c r="M64" s="16">
        <f t="shared" si="0"/>
        <v>801.7882352941176</v>
      </c>
      <c r="N64" s="31" t="s">
        <v>250</v>
      </c>
      <c r="O64" s="10"/>
      <c r="P64" s="10"/>
      <c r="Q64" s="10"/>
    </row>
    <row r="65" spans="1:17" ht="15">
      <c r="A65" s="8">
        <v>61</v>
      </c>
      <c r="B65" s="75" t="s">
        <v>319</v>
      </c>
      <c r="C65" s="29" t="s">
        <v>413</v>
      </c>
      <c r="D65" s="29" t="s">
        <v>320</v>
      </c>
      <c r="E65" s="14">
        <v>3</v>
      </c>
      <c r="F65" s="8" t="s">
        <v>321</v>
      </c>
      <c r="G65" s="72" t="s">
        <v>623</v>
      </c>
      <c r="H65" s="38">
        <v>115123404</v>
      </c>
      <c r="I65" s="9"/>
      <c r="J65" s="44">
        <v>16.47058823529412</v>
      </c>
      <c r="K65" s="45"/>
      <c r="L65" s="15">
        <v>0.23</v>
      </c>
      <c r="M65" s="16">
        <f t="shared" si="0"/>
        <v>49.41176470588236</v>
      </c>
      <c r="N65" s="31" t="s">
        <v>249</v>
      </c>
      <c r="O65" s="10"/>
      <c r="P65" s="10"/>
      <c r="Q65" s="10"/>
    </row>
    <row r="66" spans="1:17" ht="75">
      <c r="A66" s="8">
        <v>62</v>
      </c>
      <c r="B66" s="8" t="s">
        <v>476</v>
      </c>
      <c r="C66" s="29" t="s">
        <v>383</v>
      </c>
      <c r="D66" s="29" t="s">
        <v>392</v>
      </c>
      <c r="E66" s="14">
        <v>25</v>
      </c>
      <c r="F66" s="21" t="s">
        <v>142</v>
      </c>
      <c r="G66" s="122" t="s">
        <v>623</v>
      </c>
      <c r="H66" s="36">
        <v>118748703</v>
      </c>
      <c r="I66" s="9"/>
      <c r="J66" s="44">
        <v>29.411764705882355</v>
      </c>
      <c r="K66" s="45"/>
      <c r="L66" s="15">
        <v>0.23</v>
      </c>
      <c r="M66" s="16">
        <f t="shared" si="0"/>
        <v>735.2941176470589</v>
      </c>
      <c r="N66" s="31" t="s">
        <v>249</v>
      </c>
      <c r="O66" s="10"/>
      <c r="P66" s="10"/>
      <c r="Q66" s="10"/>
    </row>
    <row r="67" spans="1:17" ht="75">
      <c r="A67" s="8">
        <v>63</v>
      </c>
      <c r="B67" s="8" t="s">
        <v>477</v>
      </c>
      <c r="C67" s="29" t="s">
        <v>400</v>
      </c>
      <c r="D67" s="29" t="s">
        <v>392</v>
      </c>
      <c r="E67" s="14">
        <v>22</v>
      </c>
      <c r="F67" s="20" t="s">
        <v>142</v>
      </c>
      <c r="G67" s="122" t="s">
        <v>623</v>
      </c>
      <c r="H67" s="36">
        <v>118748703</v>
      </c>
      <c r="I67" s="9"/>
      <c r="J67" s="44">
        <v>25.294117647058822</v>
      </c>
      <c r="K67" s="45"/>
      <c r="L67" s="15">
        <v>0.23</v>
      </c>
      <c r="M67" s="16">
        <f t="shared" si="0"/>
        <v>556.4705882352941</v>
      </c>
      <c r="N67" s="31" t="s">
        <v>249</v>
      </c>
      <c r="O67" s="10"/>
      <c r="P67" s="10"/>
      <c r="Q67" s="10"/>
    </row>
    <row r="68" spans="1:17" ht="15">
      <c r="A68" s="8">
        <v>64</v>
      </c>
      <c r="B68" s="89" t="s">
        <v>401</v>
      </c>
      <c r="C68" s="29"/>
      <c r="D68" s="29" t="s">
        <v>331</v>
      </c>
      <c r="E68" s="14">
        <v>2</v>
      </c>
      <c r="F68" s="68" t="s">
        <v>351</v>
      </c>
      <c r="G68" s="37" t="s">
        <v>624</v>
      </c>
      <c r="H68" s="90" t="s">
        <v>650</v>
      </c>
      <c r="I68" s="67"/>
      <c r="J68" s="44">
        <v>189.28235294117647</v>
      </c>
      <c r="K68" s="44"/>
      <c r="L68" s="15">
        <v>0.23</v>
      </c>
      <c r="M68" s="16">
        <f t="shared" si="0"/>
        <v>378.56470588235294</v>
      </c>
      <c r="N68" s="31" t="s">
        <v>250</v>
      </c>
      <c r="O68" s="10"/>
      <c r="P68" s="10"/>
      <c r="Q68" s="10"/>
    </row>
    <row r="69" spans="1:17" ht="240">
      <c r="A69" s="8">
        <v>65</v>
      </c>
      <c r="B69" s="8" t="s">
        <v>478</v>
      </c>
      <c r="C69" s="29" t="s">
        <v>383</v>
      </c>
      <c r="D69" s="29" t="s">
        <v>395</v>
      </c>
      <c r="E69" s="14">
        <v>196</v>
      </c>
      <c r="F69" s="21" t="s">
        <v>139</v>
      </c>
      <c r="G69" s="122" t="s">
        <v>623</v>
      </c>
      <c r="H69" s="36">
        <v>112344306</v>
      </c>
      <c r="I69" s="9"/>
      <c r="J69" s="44">
        <v>18</v>
      </c>
      <c r="K69" s="45"/>
      <c r="L69" s="15">
        <v>0.23</v>
      </c>
      <c r="M69" s="16">
        <f t="shared" si="0"/>
        <v>3528</v>
      </c>
      <c r="N69" s="31" t="s">
        <v>250</v>
      </c>
      <c r="O69" s="10"/>
      <c r="P69" s="10"/>
      <c r="Q69" s="10"/>
    </row>
    <row r="70" spans="1:17" ht="15">
      <c r="A70" s="8">
        <v>66</v>
      </c>
      <c r="B70" s="85" t="s">
        <v>279</v>
      </c>
      <c r="C70" s="78" t="s">
        <v>14</v>
      </c>
      <c r="D70" s="86" t="s">
        <v>396</v>
      </c>
      <c r="E70" s="118">
        <v>6</v>
      </c>
      <c r="F70" s="59" t="s">
        <v>15</v>
      </c>
      <c r="G70" s="37" t="s">
        <v>651</v>
      </c>
      <c r="H70" s="37" t="s">
        <v>652</v>
      </c>
      <c r="I70" s="9"/>
      <c r="J70" s="44">
        <v>180</v>
      </c>
      <c r="K70" s="76"/>
      <c r="L70" s="15">
        <v>0.23</v>
      </c>
      <c r="M70" s="16">
        <f aca="true" t="shared" si="1" ref="M70:M133">E70*J70</f>
        <v>1080</v>
      </c>
      <c r="N70" s="31" t="s">
        <v>250</v>
      </c>
      <c r="O70" s="10"/>
      <c r="P70" s="10"/>
      <c r="Q70" s="10"/>
    </row>
    <row r="71" spans="1:17" ht="15">
      <c r="A71" s="8">
        <v>67</v>
      </c>
      <c r="B71" s="68" t="s">
        <v>1</v>
      </c>
      <c r="C71" s="71" t="s">
        <v>472</v>
      </c>
      <c r="D71" s="72" t="s">
        <v>460</v>
      </c>
      <c r="E71" s="114">
        <v>2</v>
      </c>
      <c r="F71" s="60" t="s">
        <v>139</v>
      </c>
      <c r="G71" s="72" t="s">
        <v>625</v>
      </c>
      <c r="H71" s="73" t="s">
        <v>653</v>
      </c>
      <c r="I71" s="9"/>
      <c r="J71" s="44">
        <v>129.8823529411765</v>
      </c>
      <c r="K71" s="74"/>
      <c r="L71" s="15">
        <v>0.23</v>
      </c>
      <c r="M71" s="16">
        <f t="shared" si="1"/>
        <v>259.764705882353</v>
      </c>
      <c r="N71" s="31" t="s">
        <v>250</v>
      </c>
      <c r="O71" s="10"/>
      <c r="P71" s="10"/>
      <c r="Q71" s="10"/>
    </row>
    <row r="72" spans="1:17" ht="15">
      <c r="A72" s="8">
        <v>68</v>
      </c>
      <c r="B72" s="8" t="s">
        <v>345</v>
      </c>
      <c r="C72" s="29"/>
      <c r="D72" s="29" t="s">
        <v>331</v>
      </c>
      <c r="E72" s="14">
        <v>2</v>
      </c>
      <c r="F72" s="57" t="s">
        <v>346</v>
      </c>
      <c r="G72" s="37" t="s">
        <v>651</v>
      </c>
      <c r="H72" s="37" t="s">
        <v>654</v>
      </c>
      <c r="I72" s="81"/>
      <c r="J72" s="44">
        <v>538.9411764705883</v>
      </c>
      <c r="K72" s="45"/>
      <c r="L72" s="15">
        <v>0.23</v>
      </c>
      <c r="M72" s="16">
        <f t="shared" si="1"/>
        <v>1077.8823529411766</v>
      </c>
      <c r="N72" s="31" t="s">
        <v>250</v>
      </c>
      <c r="O72" s="10"/>
      <c r="P72" s="10"/>
      <c r="Q72" s="10"/>
    </row>
    <row r="73" spans="1:17" ht="30">
      <c r="A73" s="8">
        <v>69</v>
      </c>
      <c r="B73" s="8" t="s">
        <v>257</v>
      </c>
      <c r="C73" s="29"/>
      <c r="D73" s="29" t="s">
        <v>404</v>
      </c>
      <c r="E73" s="14">
        <v>2</v>
      </c>
      <c r="F73" s="8" t="s">
        <v>333</v>
      </c>
      <c r="G73" s="37" t="s">
        <v>626</v>
      </c>
      <c r="H73" s="38">
        <v>114596</v>
      </c>
      <c r="I73" s="81"/>
      <c r="J73" s="44">
        <v>190</v>
      </c>
      <c r="K73" s="45"/>
      <c r="L73" s="15">
        <v>0.23</v>
      </c>
      <c r="M73" s="16">
        <f t="shared" si="1"/>
        <v>380</v>
      </c>
      <c r="N73" s="31" t="s">
        <v>249</v>
      </c>
      <c r="O73" s="10"/>
      <c r="P73" s="10"/>
      <c r="Q73" s="10"/>
    </row>
    <row r="74" spans="1:17" ht="60">
      <c r="A74" s="8">
        <v>70</v>
      </c>
      <c r="B74" s="8" t="s">
        <v>479</v>
      </c>
      <c r="C74" s="29" t="s">
        <v>383</v>
      </c>
      <c r="D74" s="29" t="s">
        <v>404</v>
      </c>
      <c r="E74" s="14">
        <v>1</v>
      </c>
      <c r="F74" s="20" t="s">
        <v>185</v>
      </c>
      <c r="G74" s="36" t="s">
        <v>655</v>
      </c>
      <c r="H74" s="36" t="s">
        <v>656</v>
      </c>
      <c r="I74" s="9"/>
      <c r="J74" s="44">
        <v>129.41176470588235</v>
      </c>
      <c r="K74" s="45"/>
      <c r="L74" s="15">
        <v>0.23</v>
      </c>
      <c r="M74" s="16">
        <f t="shared" si="1"/>
        <v>129.41176470588235</v>
      </c>
      <c r="N74" s="31" t="s">
        <v>250</v>
      </c>
      <c r="O74" s="10"/>
      <c r="P74" s="10"/>
      <c r="Q74" s="10"/>
    </row>
    <row r="75" spans="1:17" ht="15">
      <c r="A75" s="8">
        <v>71</v>
      </c>
      <c r="B75" s="91" t="s">
        <v>2</v>
      </c>
      <c r="C75" s="92" t="s">
        <v>472</v>
      </c>
      <c r="D75" s="72" t="s">
        <v>460</v>
      </c>
      <c r="E75" s="115">
        <v>3</v>
      </c>
      <c r="F75" s="21" t="s">
        <v>3</v>
      </c>
      <c r="G75" s="72" t="s">
        <v>625</v>
      </c>
      <c r="H75" s="37">
        <v>256420834</v>
      </c>
      <c r="I75" s="9"/>
      <c r="J75" s="44">
        <v>136.3764705882353</v>
      </c>
      <c r="K75" s="45"/>
      <c r="L75" s="15">
        <v>0.23</v>
      </c>
      <c r="M75" s="16">
        <f t="shared" si="1"/>
        <v>409.1294117647059</v>
      </c>
      <c r="N75" s="31" t="s">
        <v>250</v>
      </c>
      <c r="O75" s="10"/>
      <c r="P75" s="10"/>
      <c r="Q75" s="10"/>
    </row>
    <row r="76" spans="1:17" ht="105">
      <c r="A76" s="8">
        <v>72</v>
      </c>
      <c r="B76" s="8" t="s">
        <v>480</v>
      </c>
      <c r="C76" s="29" t="s">
        <v>383</v>
      </c>
      <c r="D76" s="29" t="s">
        <v>406</v>
      </c>
      <c r="E76" s="14">
        <v>20</v>
      </c>
      <c r="F76" s="20" t="s">
        <v>116</v>
      </c>
      <c r="G76" s="36" t="s">
        <v>623</v>
      </c>
      <c r="H76" s="36">
        <v>112564208</v>
      </c>
      <c r="I76" s="9"/>
      <c r="J76" s="44">
        <v>47.05882352941177</v>
      </c>
      <c r="K76" s="45"/>
      <c r="L76" s="15">
        <v>0.23</v>
      </c>
      <c r="M76" s="16">
        <f t="shared" si="1"/>
        <v>941.1764705882354</v>
      </c>
      <c r="N76" s="31" t="s">
        <v>250</v>
      </c>
      <c r="O76" s="10"/>
      <c r="P76" s="10"/>
      <c r="Q76" s="10"/>
    </row>
    <row r="77" spans="1:17" ht="150">
      <c r="A77" s="8">
        <v>73</v>
      </c>
      <c r="B77" s="8" t="s">
        <v>481</v>
      </c>
      <c r="C77" s="29"/>
      <c r="D77" s="29" t="s">
        <v>406</v>
      </c>
      <c r="E77" s="14">
        <v>2</v>
      </c>
      <c r="F77" s="20" t="s">
        <v>116</v>
      </c>
      <c r="G77" s="36" t="s">
        <v>624</v>
      </c>
      <c r="H77" s="36" t="s">
        <v>657</v>
      </c>
      <c r="I77" s="9"/>
      <c r="J77" s="44">
        <v>595</v>
      </c>
      <c r="K77" s="45"/>
      <c r="L77" s="15">
        <v>0.23</v>
      </c>
      <c r="M77" s="16">
        <f t="shared" si="1"/>
        <v>1190</v>
      </c>
      <c r="N77" s="31" t="s">
        <v>250</v>
      </c>
      <c r="O77" s="10"/>
      <c r="P77" s="10"/>
      <c r="Q77" s="10"/>
    </row>
    <row r="78" spans="1:17" ht="270">
      <c r="A78" s="8">
        <v>74</v>
      </c>
      <c r="B78" s="8" t="s">
        <v>482</v>
      </c>
      <c r="C78" s="29" t="s">
        <v>383</v>
      </c>
      <c r="D78" s="29" t="s">
        <v>410</v>
      </c>
      <c r="E78" s="14">
        <v>1</v>
      </c>
      <c r="F78" s="21" t="s">
        <v>202</v>
      </c>
      <c r="G78" s="122" t="s">
        <v>623</v>
      </c>
      <c r="H78" s="36">
        <v>112657501</v>
      </c>
      <c r="I78" s="9"/>
      <c r="J78" s="44">
        <v>6.705882352941177</v>
      </c>
      <c r="K78" s="45"/>
      <c r="L78" s="15">
        <v>0.23</v>
      </c>
      <c r="M78" s="16">
        <f t="shared" si="1"/>
        <v>6.705882352941177</v>
      </c>
      <c r="N78" s="31" t="s">
        <v>249</v>
      </c>
      <c r="O78" s="10"/>
      <c r="P78" s="10"/>
      <c r="Q78" s="10"/>
    </row>
    <row r="79" spans="1:17" ht="15">
      <c r="A79" s="8">
        <v>75</v>
      </c>
      <c r="B79" s="75" t="s">
        <v>52</v>
      </c>
      <c r="C79" s="29" t="s">
        <v>413</v>
      </c>
      <c r="D79" s="29" t="s">
        <v>392</v>
      </c>
      <c r="E79" s="14">
        <v>7</v>
      </c>
      <c r="F79" s="8" t="s">
        <v>53</v>
      </c>
      <c r="G79" s="122" t="s">
        <v>623</v>
      </c>
      <c r="H79" s="131">
        <v>112657501</v>
      </c>
      <c r="I79" s="9"/>
      <c r="J79" s="44">
        <v>22.47058823529412</v>
      </c>
      <c r="K79" s="45"/>
      <c r="L79" s="15">
        <v>0.23</v>
      </c>
      <c r="M79" s="16">
        <f t="shared" si="1"/>
        <v>157.29411764705884</v>
      </c>
      <c r="N79" s="31" t="s">
        <v>249</v>
      </c>
      <c r="O79" s="10"/>
      <c r="P79" s="10"/>
      <c r="Q79" s="10"/>
    </row>
    <row r="80" spans="1:17" ht="60">
      <c r="A80" s="8">
        <v>76</v>
      </c>
      <c r="B80" s="8" t="s">
        <v>483</v>
      </c>
      <c r="C80" s="29"/>
      <c r="D80" s="29" t="s">
        <v>384</v>
      </c>
      <c r="E80" s="14">
        <v>47</v>
      </c>
      <c r="F80" s="21" t="s">
        <v>107</v>
      </c>
      <c r="G80" s="72" t="s">
        <v>623</v>
      </c>
      <c r="H80" s="36">
        <v>757650005</v>
      </c>
      <c r="I80" s="9"/>
      <c r="J80" s="44">
        <v>5.3</v>
      </c>
      <c r="K80" s="45"/>
      <c r="L80" s="15">
        <v>0.23</v>
      </c>
      <c r="M80" s="16">
        <f t="shared" si="1"/>
        <v>249.1</v>
      </c>
      <c r="N80" s="31" t="s">
        <v>250</v>
      </c>
      <c r="O80" s="10"/>
      <c r="P80" s="10"/>
      <c r="Q80" s="10"/>
    </row>
    <row r="81" spans="1:17" ht="45">
      <c r="A81" s="8">
        <v>77</v>
      </c>
      <c r="B81" s="8" t="s">
        <v>484</v>
      </c>
      <c r="C81" s="29"/>
      <c r="D81" s="29" t="s">
        <v>395</v>
      </c>
      <c r="E81" s="14">
        <v>85</v>
      </c>
      <c r="F81" s="21" t="s">
        <v>107</v>
      </c>
      <c r="G81" s="122" t="s">
        <v>623</v>
      </c>
      <c r="H81" s="36">
        <v>757650005</v>
      </c>
      <c r="I81" s="9"/>
      <c r="J81" s="44">
        <v>8.85</v>
      </c>
      <c r="K81" s="45"/>
      <c r="L81" s="15">
        <v>0.23</v>
      </c>
      <c r="M81" s="16">
        <f t="shared" si="1"/>
        <v>752.25</v>
      </c>
      <c r="N81" s="31" t="s">
        <v>250</v>
      </c>
      <c r="O81" s="10"/>
      <c r="P81" s="10"/>
      <c r="Q81" s="10"/>
    </row>
    <row r="82" spans="1:17" ht="60">
      <c r="A82" s="8">
        <v>78</v>
      </c>
      <c r="B82" s="8" t="s">
        <v>485</v>
      </c>
      <c r="C82" s="29"/>
      <c r="D82" s="29" t="s">
        <v>388</v>
      </c>
      <c r="E82" s="14">
        <v>5</v>
      </c>
      <c r="F82" s="20" t="s">
        <v>119</v>
      </c>
      <c r="G82" s="124" t="s">
        <v>637</v>
      </c>
      <c r="H82" s="124" t="s">
        <v>658</v>
      </c>
      <c r="I82" s="9"/>
      <c r="J82" s="44">
        <v>1017.6470588235294</v>
      </c>
      <c r="K82" s="45"/>
      <c r="L82" s="15">
        <v>0.23</v>
      </c>
      <c r="M82" s="16">
        <f t="shared" si="1"/>
        <v>5088.235294117647</v>
      </c>
      <c r="N82" s="31" t="s">
        <v>250</v>
      </c>
      <c r="O82" s="10"/>
      <c r="P82" s="10"/>
      <c r="Q82" s="10"/>
    </row>
    <row r="83" spans="1:17" ht="270">
      <c r="A83" s="8">
        <v>79</v>
      </c>
      <c r="B83" s="8" t="s">
        <v>486</v>
      </c>
      <c r="C83" s="29" t="s">
        <v>383</v>
      </c>
      <c r="D83" s="29" t="s">
        <v>389</v>
      </c>
      <c r="E83" s="14">
        <v>9</v>
      </c>
      <c r="F83" s="20" t="s">
        <v>125</v>
      </c>
      <c r="G83" s="122" t="s">
        <v>625</v>
      </c>
      <c r="H83" s="36">
        <v>138460114</v>
      </c>
      <c r="I83" s="9"/>
      <c r="J83" s="44">
        <v>21.058823529411764</v>
      </c>
      <c r="K83" s="45"/>
      <c r="L83" s="15">
        <v>0.23</v>
      </c>
      <c r="M83" s="16">
        <f t="shared" si="1"/>
        <v>189.52941176470588</v>
      </c>
      <c r="N83" s="31" t="s">
        <v>249</v>
      </c>
      <c r="O83" s="10"/>
      <c r="P83" s="10"/>
      <c r="Q83" s="10"/>
    </row>
    <row r="84" spans="1:17" ht="15">
      <c r="A84" s="8">
        <v>80</v>
      </c>
      <c r="B84" s="68" t="s">
        <v>402</v>
      </c>
      <c r="C84" s="29"/>
      <c r="D84" s="29" t="s">
        <v>331</v>
      </c>
      <c r="E84" s="14">
        <v>2</v>
      </c>
      <c r="F84" s="89" t="s">
        <v>350</v>
      </c>
      <c r="G84" s="38" t="s">
        <v>633</v>
      </c>
      <c r="H84" s="37" t="s">
        <v>659</v>
      </c>
      <c r="I84" s="67"/>
      <c r="J84" s="44">
        <v>194.27058823529413</v>
      </c>
      <c r="K84" s="44"/>
      <c r="L84" s="15">
        <v>0.23</v>
      </c>
      <c r="M84" s="16">
        <f t="shared" si="1"/>
        <v>388.54117647058825</v>
      </c>
      <c r="N84" s="31" t="s">
        <v>250</v>
      </c>
      <c r="O84" s="10"/>
      <c r="P84" s="10"/>
      <c r="Q84" s="10"/>
    </row>
    <row r="85" spans="1:17" ht="15">
      <c r="A85" s="8">
        <v>81</v>
      </c>
      <c r="B85" s="8" t="s">
        <v>265</v>
      </c>
      <c r="C85" s="29" t="s">
        <v>407</v>
      </c>
      <c r="D85" s="29" t="s">
        <v>328</v>
      </c>
      <c r="E85" s="14">
        <v>2</v>
      </c>
      <c r="F85" s="66" t="s">
        <v>343</v>
      </c>
      <c r="G85" s="72" t="s">
        <v>625</v>
      </c>
      <c r="H85" s="36">
        <v>317080421</v>
      </c>
      <c r="I85" s="81"/>
      <c r="J85" s="44">
        <v>128.8</v>
      </c>
      <c r="K85" s="45"/>
      <c r="L85" s="15">
        <v>0.23</v>
      </c>
      <c r="M85" s="16">
        <f t="shared" si="1"/>
        <v>257.6</v>
      </c>
      <c r="N85" s="31" t="s">
        <v>250</v>
      </c>
      <c r="O85" s="10"/>
      <c r="P85" s="10"/>
      <c r="Q85" s="10"/>
    </row>
    <row r="86" spans="1:17" ht="15">
      <c r="A86" s="8">
        <v>82</v>
      </c>
      <c r="B86" s="75" t="s">
        <v>256</v>
      </c>
      <c r="C86" s="29" t="s">
        <v>413</v>
      </c>
      <c r="D86" s="29" t="s">
        <v>388</v>
      </c>
      <c r="E86" s="14">
        <v>1</v>
      </c>
      <c r="F86" s="8" t="s">
        <v>324</v>
      </c>
      <c r="G86" s="54" t="s">
        <v>633</v>
      </c>
      <c r="H86" s="54" t="s">
        <v>660</v>
      </c>
      <c r="I86" s="9"/>
      <c r="J86" s="44">
        <v>174.6</v>
      </c>
      <c r="K86" s="45"/>
      <c r="L86" s="15">
        <v>0.23</v>
      </c>
      <c r="M86" s="16">
        <f t="shared" si="1"/>
        <v>174.6</v>
      </c>
      <c r="N86" s="31" t="s">
        <v>250</v>
      </c>
      <c r="O86" s="10"/>
      <c r="P86" s="10"/>
      <c r="Q86" s="10"/>
    </row>
    <row r="87" spans="1:17" ht="15">
      <c r="A87" s="8">
        <v>83</v>
      </c>
      <c r="B87" s="8" t="s">
        <v>260</v>
      </c>
      <c r="C87" s="29" t="s">
        <v>397</v>
      </c>
      <c r="D87" s="29" t="s">
        <v>340</v>
      </c>
      <c r="E87" s="14">
        <v>5</v>
      </c>
      <c r="F87" s="93">
        <v>27639</v>
      </c>
      <c r="G87" s="54" t="s">
        <v>661</v>
      </c>
      <c r="H87" s="40">
        <v>150062</v>
      </c>
      <c r="I87" s="81"/>
      <c r="J87" s="44">
        <v>810</v>
      </c>
      <c r="K87" s="45"/>
      <c r="L87" s="15">
        <v>0.23</v>
      </c>
      <c r="M87" s="16">
        <f t="shared" si="1"/>
        <v>4050</v>
      </c>
      <c r="N87" s="31" t="s">
        <v>250</v>
      </c>
      <c r="O87" s="10"/>
      <c r="P87" s="10"/>
      <c r="Q87" s="10"/>
    </row>
    <row r="88" spans="1:17" ht="15">
      <c r="A88" s="8">
        <v>84</v>
      </c>
      <c r="B88" s="8" t="s">
        <v>261</v>
      </c>
      <c r="C88" s="29" t="s">
        <v>407</v>
      </c>
      <c r="D88" s="29" t="s">
        <v>328</v>
      </c>
      <c r="E88" s="14">
        <v>21</v>
      </c>
      <c r="F88" s="93">
        <v>27639</v>
      </c>
      <c r="G88" s="72" t="s">
        <v>623</v>
      </c>
      <c r="H88" s="38">
        <v>426284101</v>
      </c>
      <c r="I88" s="81"/>
      <c r="J88" s="44">
        <v>13.588235294117649</v>
      </c>
      <c r="K88" s="45"/>
      <c r="L88" s="15">
        <v>0.23</v>
      </c>
      <c r="M88" s="16">
        <f t="shared" si="1"/>
        <v>285.3529411764706</v>
      </c>
      <c r="N88" s="31" t="s">
        <v>250</v>
      </c>
      <c r="O88" s="10"/>
      <c r="P88" s="10"/>
      <c r="Q88" s="10"/>
    </row>
    <row r="89" spans="1:17" ht="165">
      <c r="A89" s="8">
        <v>85</v>
      </c>
      <c r="B89" s="12" t="s">
        <v>487</v>
      </c>
      <c r="C89" s="29"/>
      <c r="D89" s="29" t="s">
        <v>395</v>
      </c>
      <c r="E89" s="14">
        <v>7</v>
      </c>
      <c r="F89" s="20" t="s">
        <v>139</v>
      </c>
      <c r="G89" s="122" t="s">
        <v>625</v>
      </c>
      <c r="H89" s="36">
        <v>628412898</v>
      </c>
      <c r="I89" s="9"/>
      <c r="J89" s="44">
        <v>148.28235294117647</v>
      </c>
      <c r="K89" s="45"/>
      <c r="L89" s="15">
        <v>0.23</v>
      </c>
      <c r="M89" s="16">
        <f t="shared" si="1"/>
        <v>1037.9764705882353</v>
      </c>
      <c r="N89" s="31" t="s">
        <v>250</v>
      </c>
      <c r="O89" s="10"/>
      <c r="P89" s="10"/>
      <c r="Q89" s="10"/>
    </row>
    <row r="90" spans="1:17" ht="135">
      <c r="A90" s="8">
        <v>86</v>
      </c>
      <c r="B90" s="8" t="s">
        <v>488</v>
      </c>
      <c r="C90" s="29" t="s">
        <v>383</v>
      </c>
      <c r="D90" s="29" t="s">
        <v>395</v>
      </c>
      <c r="E90" s="14">
        <v>36</v>
      </c>
      <c r="F90" s="24" t="s">
        <v>170</v>
      </c>
      <c r="G90" s="36" t="s">
        <v>651</v>
      </c>
      <c r="H90" s="36" t="s">
        <v>662</v>
      </c>
      <c r="I90" s="9"/>
      <c r="J90" s="44">
        <v>19.88235294117647</v>
      </c>
      <c r="K90" s="46"/>
      <c r="L90" s="15">
        <v>0.23</v>
      </c>
      <c r="M90" s="16">
        <f t="shared" si="1"/>
        <v>715.7647058823529</v>
      </c>
      <c r="N90" s="31" t="s">
        <v>250</v>
      </c>
      <c r="O90" s="10"/>
      <c r="P90" s="10"/>
      <c r="Q90" s="10"/>
    </row>
    <row r="91" spans="1:17" ht="315">
      <c r="A91" s="8">
        <v>87</v>
      </c>
      <c r="B91" s="8" t="s">
        <v>489</v>
      </c>
      <c r="C91" s="29"/>
      <c r="D91" s="29" t="s">
        <v>406</v>
      </c>
      <c r="E91" s="14">
        <v>3</v>
      </c>
      <c r="F91" s="24" t="s">
        <v>191</v>
      </c>
      <c r="G91" s="124" t="s">
        <v>651</v>
      </c>
      <c r="H91" s="40" t="s">
        <v>663</v>
      </c>
      <c r="I91" s="9"/>
      <c r="J91" s="44">
        <v>114.70588235294117</v>
      </c>
      <c r="K91" s="45"/>
      <c r="L91" s="15">
        <v>0.23</v>
      </c>
      <c r="M91" s="16">
        <f t="shared" si="1"/>
        <v>344.11764705882354</v>
      </c>
      <c r="N91" s="31" t="s">
        <v>250</v>
      </c>
      <c r="O91" s="10"/>
      <c r="P91" s="10"/>
      <c r="Q91" s="10"/>
    </row>
    <row r="92" spans="1:17" ht="15">
      <c r="A92" s="8">
        <v>88</v>
      </c>
      <c r="B92" s="91" t="s">
        <v>4</v>
      </c>
      <c r="C92" s="92" t="s">
        <v>472</v>
      </c>
      <c r="D92" s="72" t="s">
        <v>460</v>
      </c>
      <c r="E92" s="115">
        <v>3</v>
      </c>
      <c r="F92" s="21" t="s">
        <v>157</v>
      </c>
      <c r="G92" s="38" t="s">
        <v>651</v>
      </c>
      <c r="H92" s="37" t="s">
        <v>664</v>
      </c>
      <c r="I92" s="9"/>
      <c r="J92" s="44">
        <v>176.47058823529412</v>
      </c>
      <c r="K92" s="45"/>
      <c r="L92" s="15">
        <v>0.23</v>
      </c>
      <c r="M92" s="16">
        <f t="shared" si="1"/>
        <v>529.4117647058823</v>
      </c>
      <c r="N92" s="31" t="s">
        <v>250</v>
      </c>
      <c r="O92" s="10"/>
      <c r="P92" s="10"/>
      <c r="Q92" s="10"/>
    </row>
    <row r="93" spans="1:17" ht="105">
      <c r="A93" s="8">
        <v>89</v>
      </c>
      <c r="B93" s="8" t="s">
        <v>490</v>
      </c>
      <c r="C93" s="29" t="s">
        <v>383</v>
      </c>
      <c r="D93" s="29" t="s">
        <v>395</v>
      </c>
      <c r="E93" s="14">
        <v>25</v>
      </c>
      <c r="F93" s="21" t="s">
        <v>157</v>
      </c>
      <c r="G93" s="36" t="s">
        <v>623</v>
      </c>
      <c r="H93" s="36">
        <v>113635509</v>
      </c>
      <c r="I93" s="9"/>
      <c r="J93" s="44">
        <v>42.35294117647059</v>
      </c>
      <c r="K93" s="45"/>
      <c r="L93" s="15">
        <v>0.23</v>
      </c>
      <c r="M93" s="16">
        <f t="shared" si="1"/>
        <v>1058.8235294117646</v>
      </c>
      <c r="N93" s="31" t="s">
        <v>250</v>
      </c>
      <c r="O93" s="10"/>
      <c r="P93" s="10"/>
      <c r="Q93" s="10"/>
    </row>
    <row r="94" spans="1:17" ht="30">
      <c r="A94" s="8">
        <v>90</v>
      </c>
      <c r="B94" s="79" t="s">
        <v>42</v>
      </c>
      <c r="C94" s="95"/>
      <c r="D94" s="95" t="s">
        <v>396</v>
      </c>
      <c r="E94" s="116">
        <v>1</v>
      </c>
      <c r="F94" s="62"/>
      <c r="G94" s="37" t="s">
        <v>651</v>
      </c>
      <c r="H94" s="40" t="s">
        <v>665</v>
      </c>
      <c r="I94" s="9"/>
      <c r="J94" s="44">
        <v>294.11764705882354</v>
      </c>
      <c r="K94" s="76"/>
      <c r="L94" s="15">
        <v>0.23</v>
      </c>
      <c r="M94" s="16">
        <f t="shared" si="1"/>
        <v>294.11764705882354</v>
      </c>
      <c r="N94" s="31" t="s">
        <v>250</v>
      </c>
      <c r="O94" s="10"/>
      <c r="P94" s="10"/>
      <c r="Q94" s="10"/>
    </row>
    <row r="95" spans="1:17" ht="195">
      <c r="A95" s="8">
        <v>91</v>
      </c>
      <c r="B95" s="8" t="s">
        <v>491</v>
      </c>
      <c r="C95" s="29" t="s">
        <v>383</v>
      </c>
      <c r="D95" s="29" t="s">
        <v>399</v>
      </c>
      <c r="E95" s="14">
        <v>4</v>
      </c>
      <c r="F95" s="24">
        <v>2139900</v>
      </c>
      <c r="G95" s="122" t="s">
        <v>623</v>
      </c>
      <c r="H95" s="36">
        <v>117421000</v>
      </c>
      <c r="I95" s="9"/>
      <c r="J95" s="44">
        <v>31.764705882352942</v>
      </c>
      <c r="K95" s="45"/>
      <c r="L95" s="15">
        <v>0.23</v>
      </c>
      <c r="M95" s="16">
        <f t="shared" si="1"/>
        <v>127.05882352941177</v>
      </c>
      <c r="N95" s="31" t="s">
        <v>249</v>
      </c>
      <c r="O95" s="10"/>
      <c r="P95" s="10"/>
      <c r="Q95" s="10"/>
    </row>
    <row r="96" spans="1:17" ht="195">
      <c r="A96" s="8">
        <v>92</v>
      </c>
      <c r="B96" s="8" t="s">
        <v>492</v>
      </c>
      <c r="C96" s="29" t="s">
        <v>383</v>
      </c>
      <c r="D96" s="29" t="s">
        <v>392</v>
      </c>
      <c r="E96" s="14">
        <v>6</v>
      </c>
      <c r="F96" s="20" t="s">
        <v>206</v>
      </c>
      <c r="G96" s="122" t="s">
        <v>623</v>
      </c>
      <c r="H96" s="36">
        <v>117992801</v>
      </c>
      <c r="I96" s="9"/>
      <c r="J96" s="44">
        <v>20.58823529411765</v>
      </c>
      <c r="K96" s="45"/>
      <c r="L96" s="15">
        <v>0.23</v>
      </c>
      <c r="M96" s="16">
        <f t="shared" si="1"/>
        <v>123.52941176470588</v>
      </c>
      <c r="N96" s="31" t="s">
        <v>249</v>
      </c>
      <c r="O96" s="10"/>
      <c r="P96" s="10"/>
      <c r="Q96" s="10"/>
    </row>
    <row r="97" spans="1:17" ht="15">
      <c r="A97" s="8">
        <v>93</v>
      </c>
      <c r="B97" s="8" t="s">
        <v>92</v>
      </c>
      <c r="C97" s="29" t="s">
        <v>413</v>
      </c>
      <c r="D97" s="29" t="s">
        <v>396</v>
      </c>
      <c r="E97" s="14">
        <v>5</v>
      </c>
      <c r="F97" s="8" t="s">
        <v>222</v>
      </c>
      <c r="G97" s="38" t="s">
        <v>651</v>
      </c>
      <c r="H97" s="38" t="s">
        <v>666</v>
      </c>
      <c r="I97" s="9"/>
      <c r="J97" s="44">
        <v>529.4117647058823</v>
      </c>
      <c r="K97" s="45"/>
      <c r="L97" s="15">
        <v>0.23</v>
      </c>
      <c r="M97" s="16">
        <f t="shared" si="1"/>
        <v>2647.0588235294117</v>
      </c>
      <c r="N97" s="31" t="s">
        <v>250</v>
      </c>
      <c r="O97" s="10"/>
      <c r="P97" s="10"/>
      <c r="Q97" s="10"/>
    </row>
    <row r="98" spans="1:17" ht="45">
      <c r="A98" s="8">
        <v>94</v>
      </c>
      <c r="B98" s="12" t="s">
        <v>493</v>
      </c>
      <c r="C98" s="49" t="s">
        <v>383</v>
      </c>
      <c r="D98" s="49" t="s">
        <v>386</v>
      </c>
      <c r="E98" s="50">
        <v>6</v>
      </c>
      <c r="F98" s="19" t="s">
        <v>207</v>
      </c>
      <c r="G98" s="40" t="s">
        <v>626</v>
      </c>
      <c r="H98" s="124" t="s">
        <v>667</v>
      </c>
      <c r="I98" s="9"/>
      <c r="J98" s="44">
        <v>320</v>
      </c>
      <c r="K98" s="45"/>
      <c r="L98" s="15">
        <v>0.23</v>
      </c>
      <c r="M98" s="16">
        <f t="shared" si="1"/>
        <v>1920</v>
      </c>
      <c r="N98" s="31" t="s">
        <v>250</v>
      </c>
      <c r="O98" s="10"/>
      <c r="P98" s="10"/>
      <c r="Q98" s="10"/>
    </row>
    <row r="99" spans="1:17" ht="150">
      <c r="A99" s="8">
        <v>95</v>
      </c>
      <c r="B99" s="8" t="s">
        <v>494</v>
      </c>
      <c r="C99" s="29" t="s">
        <v>383</v>
      </c>
      <c r="D99" s="29" t="s">
        <v>392</v>
      </c>
      <c r="E99" s="14">
        <v>3</v>
      </c>
      <c r="F99" s="20" t="s">
        <v>203</v>
      </c>
      <c r="G99" s="122" t="s">
        <v>623</v>
      </c>
      <c r="H99" s="36">
        <v>118798103</v>
      </c>
      <c r="I99" s="9"/>
      <c r="J99" s="44">
        <v>42.94117647058824</v>
      </c>
      <c r="K99" s="45"/>
      <c r="L99" s="15">
        <v>0.23</v>
      </c>
      <c r="M99" s="16">
        <f t="shared" si="1"/>
        <v>128.82352941176472</v>
      </c>
      <c r="N99" s="31" t="s">
        <v>250</v>
      </c>
      <c r="O99" s="10"/>
      <c r="P99" s="10"/>
      <c r="Q99" s="10"/>
    </row>
    <row r="100" spans="1:17" ht="60">
      <c r="A100" s="8">
        <v>96</v>
      </c>
      <c r="B100" s="8" t="s">
        <v>495</v>
      </c>
      <c r="C100" s="29"/>
      <c r="D100" s="29" t="s">
        <v>392</v>
      </c>
      <c r="E100" s="14">
        <v>1</v>
      </c>
      <c r="F100" s="20" t="s">
        <v>203</v>
      </c>
      <c r="G100" s="40" t="s">
        <v>637</v>
      </c>
      <c r="H100" s="40" t="s">
        <v>668</v>
      </c>
      <c r="I100" s="9"/>
      <c r="J100" s="44">
        <v>620</v>
      </c>
      <c r="K100" s="45"/>
      <c r="L100" s="15">
        <v>0.23</v>
      </c>
      <c r="M100" s="16">
        <f t="shared" si="1"/>
        <v>620</v>
      </c>
      <c r="N100" s="31" t="s">
        <v>250</v>
      </c>
      <c r="O100" s="10"/>
      <c r="P100" s="10"/>
      <c r="Q100" s="10"/>
    </row>
    <row r="101" spans="1:17" ht="255">
      <c r="A101" s="8">
        <v>97</v>
      </c>
      <c r="B101" s="8" t="s">
        <v>496</v>
      </c>
      <c r="C101" s="29" t="s">
        <v>383</v>
      </c>
      <c r="D101" s="29" t="s">
        <v>385</v>
      </c>
      <c r="E101" s="14">
        <v>103</v>
      </c>
      <c r="F101" s="20" t="s">
        <v>107</v>
      </c>
      <c r="G101" s="122" t="s">
        <v>623</v>
      </c>
      <c r="H101" s="36">
        <v>113964800</v>
      </c>
      <c r="I101" s="9"/>
      <c r="J101" s="44">
        <v>120</v>
      </c>
      <c r="K101" s="45"/>
      <c r="L101" s="15">
        <v>0.23</v>
      </c>
      <c r="M101" s="16">
        <f t="shared" si="1"/>
        <v>12360</v>
      </c>
      <c r="N101" s="31" t="s">
        <v>250</v>
      </c>
      <c r="O101" s="10"/>
      <c r="P101" s="10"/>
      <c r="Q101" s="10"/>
    </row>
    <row r="102" spans="1:17" ht="15">
      <c r="A102" s="8">
        <v>98</v>
      </c>
      <c r="B102" s="91" t="s">
        <v>5</v>
      </c>
      <c r="C102" s="92" t="s">
        <v>472</v>
      </c>
      <c r="D102" s="72" t="s">
        <v>460</v>
      </c>
      <c r="E102" s="115">
        <v>1</v>
      </c>
      <c r="F102" s="21" t="s">
        <v>112</v>
      </c>
      <c r="G102" s="72" t="s">
        <v>625</v>
      </c>
      <c r="H102" s="94" t="s">
        <v>669</v>
      </c>
      <c r="I102" s="9"/>
      <c r="J102" s="44">
        <v>150.4470588235294</v>
      </c>
      <c r="K102" s="45"/>
      <c r="L102" s="15">
        <v>0.23</v>
      </c>
      <c r="M102" s="16">
        <f t="shared" si="1"/>
        <v>150.4470588235294</v>
      </c>
      <c r="N102" s="31" t="s">
        <v>250</v>
      </c>
      <c r="O102" s="10"/>
      <c r="P102" s="10"/>
      <c r="Q102" s="10"/>
    </row>
    <row r="103" spans="1:17" ht="210">
      <c r="A103" s="8">
        <v>99</v>
      </c>
      <c r="B103" s="8" t="s">
        <v>284</v>
      </c>
      <c r="C103" s="29" t="s">
        <v>383</v>
      </c>
      <c r="D103" s="29" t="s">
        <v>395</v>
      </c>
      <c r="E103" s="14">
        <v>78</v>
      </c>
      <c r="F103" s="21" t="s">
        <v>112</v>
      </c>
      <c r="G103" s="36" t="s">
        <v>623</v>
      </c>
      <c r="H103" s="36">
        <v>113842106</v>
      </c>
      <c r="I103" s="9"/>
      <c r="J103" s="44">
        <v>22.6</v>
      </c>
      <c r="K103" s="45"/>
      <c r="L103" s="15">
        <v>0.23</v>
      </c>
      <c r="M103" s="16">
        <f t="shared" si="1"/>
        <v>1762.8000000000002</v>
      </c>
      <c r="N103" s="31" t="s">
        <v>250</v>
      </c>
      <c r="O103" s="10"/>
      <c r="P103" s="10"/>
      <c r="Q103" s="10"/>
    </row>
    <row r="104" spans="1:17" ht="180">
      <c r="A104" s="8">
        <v>100</v>
      </c>
      <c r="B104" s="8" t="s">
        <v>285</v>
      </c>
      <c r="C104" s="29" t="s">
        <v>383</v>
      </c>
      <c r="D104" s="29" t="s">
        <v>390</v>
      </c>
      <c r="E104" s="14">
        <v>24</v>
      </c>
      <c r="F104" s="20" t="s">
        <v>98</v>
      </c>
      <c r="G104" s="72" t="s">
        <v>623</v>
      </c>
      <c r="H104" s="36">
        <v>113846900</v>
      </c>
      <c r="I104" s="9"/>
      <c r="J104" s="44">
        <v>17.9</v>
      </c>
      <c r="K104" s="45"/>
      <c r="L104" s="15">
        <v>0.23</v>
      </c>
      <c r="M104" s="16">
        <f t="shared" si="1"/>
        <v>429.59999999999997</v>
      </c>
      <c r="N104" s="31" t="s">
        <v>251</v>
      </c>
      <c r="O104" s="10"/>
      <c r="P104" s="10"/>
      <c r="Q104" s="10"/>
    </row>
    <row r="105" spans="1:17" ht="285">
      <c r="A105" s="8">
        <v>101</v>
      </c>
      <c r="B105" s="8" t="s">
        <v>286</v>
      </c>
      <c r="C105" s="29" t="s">
        <v>383</v>
      </c>
      <c r="D105" s="29" t="s">
        <v>384</v>
      </c>
      <c r="E105" s="14">
        <v>132</v>
      </c>
      <c r="F105" s="19" t="s">
        <v>94</v>
      </c>
      <c r="G105" s="72" t="s">
        <v>623</v>
      </c>
      <c r="H105" s="40">
        <v>113964200</v>
      </c>
      <c r="I105" s="9"/>
      <c r="J105" s="44">
        <v>48</v>
      </c>
      <c r="K105" s="45"/>
      <c r="L105" s="15">
        <v>0.23</v>
      </c>
      <c r="M105" s="16">
        <f t="shared" si="1"/>
        <v>6336</v>
      </c>
      <c r="N105" s="31" t="s">
        <v>250</v>
      </c>
      <c r="O105" s="10"/>
      <c r="P105" s="10"/>
      <c r="Q105" s="10"/>
    </row>
    <row r="106" spans="1:17" s="11" customFormat="1" ht="270">
      <c r="A106" s="8">
        <v>102</v>
      </c>
      <c r="B106" s="8" t="s">
        <v>287</v>
      </c>
      <c r="C106" s="29" t="s">
        <v>383</v>
      </c>
      <c r="D106" s="29" t="s">
        <v>395</v>
      </c>
      <c r="E106" s="14">
        <v>198</v>
      </c>
      <c r="F106" s="20" t="s">
        <v>107</v>
      </c>
      <c r="G106" s="122" t="s">
        <v>623</v>
      </c>
      <c r="H106" s="36">
        <v>113964200</v>
      </c>
      <c r="I106" s="9"/>
      <c r="J106" s="44">
        <v>93</v>
      </c>
      <c r="K106" s="45"/>
      <c r="L106" s="15">
        <v>0.23</v>
      </c>
      <c r="M106" s="16">
        <f t="shared" si="1"/>
        <v>18414</v>
      </c>
      <c r="N106" s="31" t="s">
        <v>250</v>
      </c>
      <c r="O106" s="10"/>
      <c r="P106" s="10"/>
      <c r="Q106" s="10"/>
    </row>
    <row r="107" spans="1:17" ht="255">
      <c r="A107" s="8">
        <v>103</v>
      </c>
      <c r="B107" s="8" t="s">
        <v>288</v>
      </c>
      <c r="C107" s="29" t="s">
        <v>383</v>
      </c>
      <c r="D107" s="29" t="s">
        <v>384</v>
      </c>
      <c r="E107" s="14">
        <v>50</v>
      </c>
      <c r="F107" s="20" t="s">
        <v>107</v>
      </c>
      <c r="G107" s="122" t="s">
        <v>623</v>
      </c>
      <c r="H107" s="36">
        <v>113964800</v>
      </c>
      <c r="I107" s="9"/>
      <c r="J107" s="44">
        <v>63.75</v>
      </c>
      <c r="K107" s="45"/>
      <c r="L107" s="15">
        <v>0.23</v>
      </c>
      <c r="M107" s="16">
        <f t="shared" si="1"/>
        <v>3187.5</v>
      </c>
      <c r="N107" s="31" t="s">
        <v>250</v>
      </c>
      <c r="O107" s="10"/>
      <c r="P107" s="10"/>
      <c r="Q107" s="10"/>
    </row>
    <row r="108" spans="1:17" ht="15">
      <c r="A108" s="8">
        <v>104</v>
      </c>
      <c r="B108" s="91" t="s">
        <v>6</v>
      </c>
      <c r="C108" s="92" t="s">
        <v>472</v>
      </c>
      <c r="D108" s="72" t="s">
        <v>460</v>
      </c>
      <c r="E108" s="115">
        <v>1</v>
      </c>
      <c r="F108" s="21" t="s">
        <v>134</v>
      </c>
      <c r="G108" s="38" t="s">
        <v>651</v>
      </c>
      <c r="H108" s="37" t="s">
        <v>670</v>
      </c>
      <c r="I108" s="9"/>
      <c r="J108" s="44">
        <v>173.58823529411765</v>
      </c>
      <c r="K108" s="45"/>
      <c r="L108" s="15">
        <v>0.23</v>
      </c>
      <c r="M108" s="16">
        <f t="shared" si="1"/>
        <v>173.58823529411765</v>
      </c>
      <c r="N108" s="31" t="s">
        <v>250</v>
      </c>
      <c r="O108" s="10"/>
      <c r="P108" s="10"/>
      <c r="Q108" s="10"/>
    </row>
    <row r="109" spans="1:17" ht="135">
      <c r="A109" s="8">
        <v>105</v>
      </c>
      <c r="B109" s="8" t="s">
        <v>503</v>
      </c>
      <c r="C109" s="29" t="s">
        <v>383</v>
      </c>
      <c r="D109" s="29" t="s">
        <v>390</v>
      </c>
      <c r="E109" s="14">
        <v>134</v>
      </c>
      <c r="F109" s="21" t="s">
        <v>134</v>
      </c>
      <c r="G109" s="36" t="s">
        <v>623</v>
      </c>
      <c r="H109" s="36">
        <v>114050300</v>
      </c>
      <c r="I109" s="9"/>
      <c r="J109" s="44">
        <v>11.823529411764707</v>
      </c>
      <c r="K109" s="45"/>
      <c r="L109" s="15">
        <v>0.23</v>
      </c>
      <c r="M109" s="16">
        <f t="shared" si="1"/>
        <v>1584.3529411764707</v>
      </c>
      <c r="N109" s="31" t="s">
        <v>250</v>
      </c>
      <c r="O109" s="10"/>
      <c r="P109" s="10"/>
      <c r="Q109" s="10"/>
    </row>
    <row r="110" spans="1:17" ht="120">
      <c r="A110" s="8">
        <v>106</v>
      </c>
      <c r="B110" s="8" t="s">
        <v>504</v>
      </c>
      <c r="C110" s="29" t="s">
        <v>383</v>
      </c>
      <c r="D110" s="29" t="s">
        <v>388</v>
      </c>
      <c r="E110" s="14">
        <v>1</v>
      </c>
      <c r="F110" s="20" t="s">
        <v>163</v>
      </c>
      <c r="G110" s="36" t="s">
        <v>623</v>
      </c>
      <c r="H110" s="36">
        <v>224129505</v>
      </c>
      <c r="I110" s="9"/>
      <c r="J110" s="44">
        <v>78.82352941176471</v>
      </c>
      <c r="K110" s="45"/>
      <c r="L110" s="15">
        <v>0.23</v>
      </c>
      <c r="M110" s="16">
        <f t="shared" si="1"/>
        <v>78.82352941176471</v>
      </c>
      <c r="N110" s="31" t="s">
        <v>250</v>
      </c>
      <c r="O110" s="10"/>
      <c r="P110" s="10"/>
      <c r="Q110" s="10"/>
    </row>
    <row r="111" spans="1:17" ht="135">
      <c r="A111" s="8">
        <v>107</v>
      </c>
      <c r="B111" s="8" t="s">
        <v>505</v>
      </c>
      <c r="C111" s="29" t="s">
        <v>383</v>
      </c>
      <c r="D111" s="29" t="s">
        <v>404</v>
      </c>
      <c r="E111" s="14">
        <v>3</v>
      </c>
      <c r="F111" s="21" t="s">
        <v>163</v>
      </c>
      <c r="G111" s="122" t="s">
        <v>623</v>
      </c>
      <c r="H111" s="36">
        <v>224129505</v>
      </c>
      <c r="I111" s="9"/>
      <c r="J111" s="44">
        <v>294.11764705882354</v>
      </c>
      <c r="K111" s="45"/>
      <c r="L111" s="15">
        <v>0.23</v>
      </c>
      <c r="M111" s="16">
        <f t="shared" si="1"/>
        <v>882.3529411764706</v>
      </c>
      <c r="N111" s="31" t="s">
        <v>250</v>
      </c>
      <c r="O111" s="10"/>
      <c r="P111" s="10"/>
      <c r="Q111" s="10"/>
    </row>
    <row r="112" spans="1:17" ht="150">
      <c r="A112" s="8">
        <v>108</v>
      </c>
      <c r="B112" s="12" t="s">
        <v>506</v>
      </c>
      <c r="C112" s="29" t="s">
        <v>383</v>
      </c>
      <c r="D112" s="29" t="s">
        <v>410</v>
      </c>
      <c r="E112" s="14">
        <v>3</v>
      </c>
      <c r="F112" s="21" t="s">
        <v>189</v>
      </c>
      <c r="G112" s="122" t="s">
        <v>623</v>
      </c>
      <c r="H112" s="36">
        <v>114144507</v>
      </c>
      <c r="I112" s="9"/>
      <c r="J112" s="44">
        <v>11.176470588235295</v>
      </c>
      <c r="K112" s="45"/>
      <c r="L112" s="15">
        <v>0.23</v>
      </c>
      <c r="M112" s="16">
        <f t="shared" si="1"/>
        <v>33.529411764705884</v>
      </c>
      <c r="N112" s="31" t="s">
        <v>250</v>
      </c>
      <c r="O112" s="10"/>
      <c r="P112" s="10"/>
      <c r="Q112" s="10"/>
    </row>
    <row r="113" spans="1:17" ht="120">
      <c r="A113" s="8">
        <v>109</v>
      </c>
      <c r="B113" s="12" t="s">
        <v>507</v>
      </c>
      <c r="C113" s="29" t="s">
        <v>383</v>
      </c>
      <c r="D113" s="29" t="s">
        <v>392</v>
      </c>
      <c r="E113" s="14">
        <v>7</v>
      </c>
      <c r="F113" s="21" t="s">
        <v>117</v>
      </c>
      <c r="G113" s="122" t="s">
        <v>623</v>
      </c>
      <c r="H113" s="36">
        <v>114144507</v>
      </c>
      <c r="I113" s="9"/>
      <c r="J113" s="44">
        <v>43.529411764705884</v>
      </c>
      <c r="K113" s="45"/>
      <c r="L113" s="15">
        <v>0.23</v>
      </c>
      <c r="M113" s="16">
        <f t="shared" si="1"/>
        <v>304.7058823529412</v>
      </c>
      <c r="N113" s="31" t="s">
        <v>250</v>
      </c>
      <c r="O113" s="10"/>
      <c r="P113" s="10"/>
      <c r="Q113" s="10"/>
    </row>
    <row r="114" spans="1:17" ht="90">
      <c r="A114" s="8">
        <v>110</v>
      </c>
      <c r="B114" s="12" t="s">
        <v>508</v>
      </c>
      <c r="C114" s="29" t="s">
        <v>383</v>
      </c>
      <c r="D114" s="29" t="s">
        <v>395</v>
      </c>
      <c r="E114" s="14">
        <v>10</v>
      </c>
      <c r="F114" s="21" t="s">
        <v>107</v>
      </c>
      <c r="G114" s="122" t="s">
        <v>623</v>
      </c>
      <c r="H114" s="36">
        <v>274145136</v>
      </c>
      <c r="I114" s="9"/>
      <c r="J114" s="44">
        <v>24</v>
      </c>
      <c r="K114" s="45"/>
      <c r="L114" s="15">
        <v>0.23</v>
      </c>
      <c r="M114" s="16">
        <f t="shared" si="1"/>
        <v>240</v>
      </c>
      <c r="N114" s="31" t="s">
        <v>250</v>
      </c>
      <c r="O114" s="10"/>
      <c r="P114" s="10"/>
      <c r="Q114" s="10"/>
    </row>
    <row r="115" spans="1:17" ht="105">
      <c r="A115" s="8">
        <v>111</v>
      </c>
      <c r="B115" s="8" t="s">
        <v>509</v>
      </c>
      <c r="C115" s="29" t="s">
        <v>383</v>
      </c>
      <c r="D115" s="29" t="s">
        <v>389</v>
      </c>
      <c r="E115" s="14">
        <v>2</v>
      </c>
      <c r="F115" s="22">
        <v>28376</v>
      </c>
      <c r="G115" s="122" t="s">
        <v>623</v>
      </c>
      <c r="H115" s="36">
        <v>214145003</v>
      </c>
      <c r="I115" s="9"/>
      <c r="J115" s="44">
        <v>170.58823529411765</v>
      </c>
      <c r="K115" s="45"/>
      <c r="L115" s="15">
        <v>0.23</v>
      </c>
      <c r="M115" s="16">
        <f t="shared" si="1"/>
        <v>341.1764705882353</v>
      </c>
      <c r="N115" s="31" t="s">
        <v>250</v>
      </c>
      <c r="O115" s="10"/>
      <c r="P115" s="10"/>
      <c r="Q115" s="10"/>
    </row>
    <row r="116" spans="1:17" s="11" customFormat="1" ht="165">
      <c r="A116" s="8">
        <v>112</v>
      </c>
      <c r="B116" s="8" t="s">
        <v>510</v>
      </c>
      <c r="C116" s="29" t="s">
        <v>383</v>
      </c>
      <c r="D116" s="29" t="s">
        <v>387</v>
      </c>
      <c r="E116" s="14">
        <v>18</v>
      </c>
      <c r="F116" s="20" t="s">
        <v>96</v>
      </c>
      <c r="G116" s="72" t="s">
        <v>623</v>
      </c>
      <c r="H116" s="36">
        <v>114321734</v>
      </c>
      <c r="I116" s="9"/>
      <c r="J116" s="44">
        <v>40.294117647058826</v>
      </c>
      <c r="K116" s="45"/>
      <c r="L116" s="15">
        <v>0.23</v>
      </c>
      <c r="M116" s="16">
        <f t="shared" si="1"/>
        <v>725.2941176470589</v>
      </c>
      <c r="N116" s="31" t="s">
        <v>250</v>
      </c>
      <c r="O116" s="10"/>
      <c r="P116" s="10"/>
      <c r="Q116" s="10"/>
    </row>
    <row r="117" spans="1:17" ht="165">
      <c r="A117" s="8">
        <v>113</v>
      </c>
      <c r="B117" s="12" t="s">
        <v>511</v>
      </c>
      <c r="C117" s="29" t="s">
        <v>383</v>
      </c>
      <c r="D117" s="29" t="s">
        <v>390</v>
      </c>
      <c r="E117" s="14">
        <v>21</v>
      </c>
      <c r="F117" s="20" t="s">
        <v>96</v>
      </c>
      <c r="G117" s="72" t="s">
        <v>623</v>
      </c>
      <c r="H117" s="36">
        <v>114321734</v>
      </c>
      <c r="I117" s="9"/>
      <c r="J117" s="44">
        <v>9.647058823529411</v>
      </c>
      <c r="K117" s="45"/>
      <c r="L117" s="15">
        <v>0.23</v>
      </c>
      <c r="M117" s="16">
        <f t="shared" si="1"/>
        <v>202.58823529411762</v>
      </c>
      <c r="N117" s="31" t="s">
        <v>250</v>
      </c>
      <c r="O117" s="10"/>
      <c r="P117" s="10"/>
      <c r="Q117" s="10"/>
    </row>
    <row r="118" spans="1:17" ht="15">
      <c r="A118" s="8">
        <v>114</v>
      </c>
      <c r="B118" s="8" t="s">
        <v>268</v>
      </c>
      <c r="C118" s="29" t="s">
        <v>413</v>
      </c>
      <c r="D118" s="29" t="s">
        <v>353</v>
      </c>
      <c r="E118" s="14">
        <v>5</v>
      </c>
      <c r="F118" s="8" t="s">
        <v>146</v>
      </c>
      <c r="G118" s="72" t="s">
        <v>623</v>
      </c>
      <c r="H118" s="38">
        <v>117420202</v>
      </c>
      <c r="I118" s="98"/>
      <c r="J118" s="44">
        <v>30.705882352941178</v>
      </c>
      <c r="K118" s="99"/>
      <c r="L118" s="15">
        <v>0.23</v>
      </c>
      <c r="M118" s="16">
        <f t="shared" si="1"/>
        <v>153.52941176470588</v>
      </c>
      <c r="N118" s="31" t="s">
        <v>249</v>
      </c>
      <c r="O118" s="10"/>
      <c r="P118" s="10"/>
      <c r="Q118" s="10"/>
    </row>
    <row r="119" spans="1:17" ht="255">
      <c r="A119" s="8">
        <v>115</v>
      </c>
      <c r="B119" s="8" t="s">
        <v>512</v>
      </c>
      <c r="C119" s="29" t="s">
        <v>383</v>
      </c>
      <c r="D119" s="29" t="s">
        <v>395</v>
      </c>
      <c r="E119" s="14">
        <v>59</v>
      </c>
      <c r="F119" s="21" t="s">
        <v>175</v>
      </c>
      <c r="G119" s="122" t="s">
        <v>623</v>
      </c>
      <c r="H119" s="36">
        <v>114433204</v>
      </c>
      <c r="I119" s="9"/>
      <c r="J119" s="44">
        <v>16</v>
      </c>
      <c r="K119" s="45"/>
      <c r="L119" s="15">
        <v>0.23</v>
      </c>
      <c r="M119" s="16">
        <f t="shared" si="1"/>
        <v>944</v>
      </c>
      <c r="N119" s="31" t="s">
        <v>250</v>
      </c>
      <c r="O119" s="10"/>
      <c r="P119" s="10"/>
      <c r="Q119" s="10"/>
    </row>
    <row r="120" spans="1:17" s="11" customFormat="1" ht="75">
      <c r="A120" s="8">
        <v>116</v>
      </c>
      <c r="B120" s="8" t="s">
        <v>513</v>
      </c>
      <c r="C120" s="29" t="s">
        <v>383</v>
      </c>
      <c r="D120" s="29" t="s">
        <v>392</v>
      </c>
      <c r="E120" s="14">
        <v>7</v>
      </c>
      <c r="F120" s="21" t="s">
        <v>181</v>
      </c>
      <c r="G120" s="122" t="s">
        <v>623</v>
      </c>
      <c r="H120" s="36">
        <v>115275608</v>
      </c>
      <c r="I120" s="9"/>
      <c r="J120" s="44">
        <v>100</v>
      </c>
      <c r="K120" s="45"/>
      <c r="L120" s="15">
        <v>0.23</v>
      </c>
      <c r="M120" s="16">
        <f t="shared" si="1"/>
        <v>700</v>
      </c>
      <c r="N120" s="31" t="s">
        <v>250</v>
      </c>
      <c r="O120" s="10"/>
      <c r="P120" s="10"/>
      <c r="Q120" s="10"/>
    </row>
    <row r="121" spans="1:17" ht="150">
      <c r="A121" s="8">
        <v>117</v>
      </c>
      <c r="B121" s="8" t="s">
        <v>514</v>
      </c>
      <c r="C121" s="29" t="s">
        <v>383</v>
      </c>
      <c r="D121" s="29" t="s">
        <v>395</v>
      </c>
      <c r="E121" s="14">
        <v>141</v>
      </c>
      <c r="F121" s="20" t="s">
        <v>208</v>
      </c>
      <c r="G121" s="122" t="s">
        <v>623</v>
      </c>
      <c r="H121" s="36">
        <v>114466303</v>
      </c>
      <c r="I121" s="9"/>
      <c r="J121" s="44">
        <v>14</v>
      </c>
      <c r="K121" s="45"/>
      <c r="L121" s="15">
        <v>0.23</v>
      </c>
      <c r="M121" s="16">
        <f t="shared" si="1"/>
        <v>1974</v>
      </c>
      <c r="N121" s="31" t="s">
        <v>250</v>
      </c>
      <c r="O121" s="10"/>
      <c r="P121" s="10"/>
      <c r="Q121" s="10"/>
    </row>
    <row r="122" spans="1:17" ht="15">
      <c r="A122" s="8">
        <v>118</v>
      </c>
      <c r="B122" s="75" t="s">
        <v>247</v>
      </c>
      <c r="C122" s="29"/>
      <c r="D122" s="29" t="s">
        <v>226</v>
      </c>
      <c r="E122" s="14">
        <v>10</v>
      </c>
      <c r="F122" s="8" t="s">
        <v>248</v>
      </c>
      <c r="G122" s="36" t="s">
        <v>651</v>
      </c>
      <c r="H122" s="38" t="s">
        <v>671</v>
      </c>
      <c r="I122" s="9"/>
      <c r="J122" s="44">
        <v>106.29411764705883</v>
      </c>
      <c r="K122" s="45"/>
      <c r="L122" s="15">
        <v>0.23</v>
      </c>
      <c r="M122" s="16">
        <f t="shared" si="1"/>
        <v>1062.9411764705883</v>
      </c>
      <c r="N122" s="31" t="s">
        <v>250</v>
      </c>
      <c r="O122" s="10"/>
      <c r="P122" s="10"/>
      <c r="Q122" s="10"/>
    </row>
    <row r="123" spans="1:17" ht="165">
      <c r="A123" s="8">
        <v>119</v>
      </c>
      <c r="B123" s="8" t="s">
        <v>515</v>
      </c>
      <c r="C123" s="29" t="s">
        <v>383</v>
      </c>
      <c r="D123" s="29" t="s">
        <v>389</v>
      </c>
      <c r="E123" s="14">
        <v>6</v>
      </c>
      <c r="F123" s="21" t="s">
        <v>198</v>
      </c>
      <c r="G123" s="36" t="s">
        <v>623</v>
      </c>
      <c r="H123" s="36">
        <v>114547305</v>
      </c>
      <c r="I123" s="9"/>
      <c r="J123" s="44">
        <v>21.176470588235293</v>
      </c>
      <c r="K123" s="45"/>
      <c r="L123" s="15">
        <v>0.23</v>
      </c>
      <c r="M123" s="16">
        <f t="shared" si="1"/>
        <v>127.05882352941177</v>
      </c>
      <c r="N123" s="31" t="s">
        <v>249</v>
      </c>
      <c r="O123" s="10"/>
      <c r="P123" s="10"/>
      <c r="Q123" s="10"/>
    </row>
    <row r="124" spans="1:17" ht="375">
      <c r="A124" s="8">
        <v>120</v>
      </c>
      <c r="B124" s="8" t="s">
        <v>516</v>
      </c>
      <c r="C124" s="29" t="s">
        <v>383</v>
      </c>
      <c r="D124" s="29" t="s">
        <v>392</v>
      </c>
      <c r="E124" s="14">
        <v>11</v>
      </c>
      <c r="F124" s="21" t="s">
        <v>138</v>
      </c>
      <c r="G124" s="122" t="s">
        <v>623</v>
      </c>
      <c r="H124" s="36">
        <v>114595600</v>
      </c>
      <c r="I124" s="9"/>
      <c r="J124" s="44">
        <v>28.35294117647059</v>
      </c>
      <c r="K124" s="45"/>
      <c r="L124" s="15">
        <v>0.08</v>
      </c>
      <c r="M124" s="16">
        <f t="shared" si="1"/>
        <v>311.8823529411765</v>
      </c>
      <c r="N124" s="31" t="s">
        <v>250</v>
      </c>
      <c r="O124" s="10"/>
      <c r="P124" s="10"/>
      <c r="Q124" s="10"/>
    </row>
    <row r="125" spans="1:17" ht="90">
      <c r="A125" s="8">
        <v>121</v>
      </c>
      <c r="B125" s="8" t="s">
        <v>517</v>
      </c>
      <c r="C125" s="29" t="s">
        <v>407</v>
      </c>
      <c r="D125" s="29" t="s">
        <v>395</v>
      </c>
      <c r="E125" s="14">
        <v>102</v>
      </c>
      <c r="F125" s="23"/>
      <c r="G125" s="122" t="s">
        <v>623</v>
      </c>
      <c r="H125" s="36">
        <v>424664000</v>
      </c>
      <c r="I125" s="9"/>
      <c r="J125" s="44">
        <v>10.588235294117647</v>
      </c>
      <c r="K125" s="45"/>
      <c r="L125" s="15">
        <v>0.23</v>
      </c>
      <c r="M125" s="16">
        <f t="shared" si="1"/>
        <v>1080</v>
      </c>
      <c r="N125" s="31" t="s">
        <v>250</v>
      </c>
      <c r="O125" s="10"/>
      <c r="P125" s="10"/>
      <c r="Q125" s="10"/>
    </row>
    <row r="126" spans="1:17" ht="360">
      <c r="A126" s="8">
        <v>122</v>
      </c>
      <c r="B126" s="8" t="s">
        <v>518</v>
      </c>
      <c r="C126" s="29" t="s">
        <v>383</v>
      </c>
      <c r="D126" s="29" t="s">
        <v>395</v>
      </c>
      <c r="E126" s="14">
        <v>15</v>
      </c>
      <c r="F126" s="21" t="s">
        <v>122</v>
      </c>
      <c r="G126" s="122" t="s">
        <v>623</v>
      </c>
      <c r="H126" s="36">
        <v>114663206</v>
      </c>
      <c r="I126" s="9"/>
      <c r="J126" s="44">
        <v>44.70588235294118</v>
      </c>
      <c r="K126" s="45"/>
      <c r="L126" s="15">
        <v>0.23</v>
      </c>
      <c r="M126" s="16">
        <f t="shared" si="1"/>
        <v>670.5882352941177</v>
      </c>
      <c r="N126" s="31" t="s">
        <v>250</v>
      </c>
      <c r="O126" s="10"/>
      <c r="P126" s="10"/>
      <c r="Q126" s="10"/>
    </row>
    <row r="127" spans="1:17" ht="75">
      <c r="A127" s="8">
        <v>123</v>
      </c>
      <c r="B127" s="8" t="s">
        <v>519</v>
      </c>
      <c r="C127" s="29" t="s">
        <v>407</v>
      </c>
      <c r="D127" s="29" t="s">
        <v>395</v>
      </c>
      <c r="E127" s="14">
        <v>11</v>
      </c>
      <c r="F127" s="20" t="s">
        <v>111</v>
      </c>
      <c r="G127" s="36" t="s">
        <v>637</v>
      </c>
      <c r="H127" s="36">
        <v>32287</v>
      </c>
      <c r="I127" s="9"/>
      <c r="J127" s="44">
        <v>48.23529411764706</v>
      </c>
      <c r="K127" s="45"/>
      <c r="L127" s="15">
        <v>0.23</v>
      </c>
      <c r="M127" s="16">
        <f t="shared" si="1"/>
        <v>530.5882352941177</v>
      </c>
      <c r="N127" s="31" t="s">
        <v>250</v>
      </c>
      <c r="O127" s="10"/>
      <c r="P127" s="10"/>
      <c r="Q127" s="10"/>
    </row>
    <row r="128" spans="1:17" ht="120">
      <c r="A128" s="8">
        <v>124</v>
      </c>
      <c r="B128" s="8" t="s">
        <v>520</v>
      </c>
      <c r="C128" s="29" t="s">
        <v>407</v>
      </c>
      <c r="D128" s="29" t="s">
        <v>395</v>
      </c>
      <c r="E128" s="14">
        <v>5</v>
      </c>
      <c r="F128" s="21" t="s">
        <v>111</v>
      </c>
      <c r="G128" s="36" t="s">
        <v>623</v>
      </c>
      <c r="H128" s="36">
        <v>424704700</v>
      </c>
      <c r="I128" s="9"/>
      <c r="J128" s="44">
        <v>47.05882352941177</v>
      </c>
      <c r="K128" s="45"/>
      <c r="L128" s="15">
        <v>0.23</v>
      </c>
      <c r="M128" s="16">
        <f t="shared" si="1"/>
        <v>235.29411764705884</v>
      </c>
      <c r="N128" s="31" t="s">
        <v>250</v>
      </c>
      <c r="O128" s="10"/>
      <c r="P128" s="10"/>
      <c r="Q128" s="10"/>
    </row>
    <row r="129" spans="1:17" ht="76.5">
      <c r="A129" s="8">
        <v>125</v>
      </c>
      <c r="B129" s="100" t="s">
        <v>521</v>
      </c>
      <c r="C129" s="101" t="s">
        <v>39</v>
      </c>
      <c r="D129" s="95" t="s">
        <v>384</v>
      </c>
      <c r="E129" s="116">
        <v>2</v>
      </c>
      <c r="F129" s="62"/>
      <c r="G129" s="37" t="s">
        <v>630</v>
      </c>
      <c r="H129" s="37">
        <v>34836</v>
      </c>
      <c r="I129" s="9"/>
      <c r="J129" s="44">
        <v>425</v>
      </c>
      <c r="K129" s="76"/>
      <c r="L129" s="15">
        <v>0.23</v>
      </c>
      <c r="M129" s="16">
        <f t="shared" si="1"/>
        <v>850</v>
      </c>
      <c r="N129" s="31" t="s">
        <v>249</v>
      </c>
      <c r="O129" s="10"/>
      <c r="P129" s="10"/>
      <c r="Q129" s="10"/>
    </row>
    <row r="130" spans="1:17" ht="63.75">
      <c r="A130" s="8">
        <v>126</v>
      </c>
      <c r="B130" s="100" t="s">
        <v>40</v>
      </c>
      <c r="C130" s="101" t="s">
        <v>41</v>
      </c>
      <c r="D130" s="95" t="s">
        <v>51</v>
      </c>
      <c r="E130" s="116">
        <v>1</v>
      </c>
      <c r="F130" s="62"/>
      <c r="G130" s="37" t="s">
        <v>630</v>
      </c>
      <c r="H130" s="37">
        <v>34847</v>
      </c>
      <c r="I130" s="9"/>
      <c r="J130" s="44">
        <v>277</v>
      </c>
      <c r="K130" s="76"/>
      <c r="L130" s="15">
        <v>0.23</v>
      </c>
      <c r="M130" s="16">
        <f t="shared" si="1"/>
        <v>277</v>
      </c>
      <c r="N130" s="31" t="s">
        <v>249</v>
      </c>
      <c r="O130" s="10"/>
      <c r="P130" s="10"/>
      <c r="Q130" s="10"/>
    </row>
    <row r="131" spans="1:17" ht="15">
      <c r="A131" s="8">
        <v>127</v>
      </c>
      <c r="B131" s="102" t="s">
        <v>348</v>
      </c>
      <c r="C131" s="29"/>
      <c r="D131" s="29" t="s">
        <v>335</v>
      </c>
      <c r="E131" s="14">
        <v>3</v>
      </c>
      <c r="F131" s="93" t="s">
        <v>349</v>
      </c>
      <c r="G131" s="38" t="s">
        <v>623</v>
      </c>
      <c r="H131" s="37">
        <v>114772206</v>
      </c>
      <c r="I131" s="81"/>
      <c r="J131" s="44">
        <v>70.58823529411765</v>
      </c>
      <c r="K131" s="45"/>
      <c r="L131" s="15">
        <v>0.23</v>
      </c>
      <c r="M131" s="16">
        <f t="shared" si="1"/>
        <v>211.76470588235296</v>
      </c>
      <c r="N131" s="31" t="s">
        <v>250</v>
      </c>
      <c r="O131" s="10"/>
      <c r="P131" s="10"/>
      <c r="Q131" s="10"/>
    </row>
    <row r="132" spans="1:17" ht="180">
      <c r="A132" s="8">
        <v>128</v>
      </c>
      <c r="B132" s="8" t="s">
        <v>522</v>
      </c>
      <c r="C132" s="29" t="s">
        <v>383</v>
      </c>
      <c r="D132" s="29" t="s">
        <v>392</v>
      </c>
      <c r="E132" s="14">
        <v>2</v>
      </c>
      <c r="F132" s="22">
        <v>1304222</v>
      </c>
      <c r="G132" s="122" t="s">
        <v>623</v>
      </c>
      <c r="H132" s="36">
        <v>114792204</v>
      </c>
      <c r="I132" s="9"/>
      <c r="J132" s="44">
        <v>103.52941176470588</v>
      </c>
      <c r="K132" s="45"/>
      <c r="L132" s="15">
        <v>0.23</v>
      </c>
      <c r="M132" s="16">
        <f t="shared" si="1"/>
        <v>207.05882352941177</v>
      </c>
      <c r="N132" s="31" t="s">
        <v>249</v>
      </c>
      <c r="O132" s="10"/>
      <c r="P132" s="10"/>
      <c r="Q132" s="10"/>
    </row>
    <row r="133" spans="1:17" ht="180">
      <c r="A133" s="8">
        <v>129</v>
      </c>
      <c r="B133" s="8" t="s">
        <v>523</v>
      </c>
      <c r="C133" s="29" t="s">
        <v>383</v>
      </c>
      <c r="D133" s="29" t="s">
        <v>410</v>
      </c>
      <c r="E133" s="14">
        <v>15</v>
      </c>
      <c r="F133" s="22">
        <v>1304222</v>
      </c>
      <c r="G133" s="122" t="s">
        <v>623</v>
      </c>
      <c r="H133" s="36">
        <v>114792204</v>
      </c>
      <c r="I133" s="9"/>
      <c r="J133" s="44">
        <v>17.647058823529413</v>
      </c>
      <c r="K133" s="45"/>
      <c r="L133" s="15">
        <v>0.23</v>
      </c>
      <c r="M133" s="16">
        <f t="shared" si="1"/>
        <v>264.7058823529412</v>
      </c>
      <c r="N133" s="31" t="s">
        <v>249</v>
      </c>
      <c r="O133" s="10"/>
      <c r="P133" s="10"/>
      <c r="Q133" s="10"/>
    </row>
    <row r="134" spans="1:17" ht="120">
      <c r="A134" s="8">
        <v>130</v>
      </c>
      <c r="B134" s="8" t="s">
        <v>524</v>
      </c>
      <c r="C134" s="29" t="s">
        <v>383</v>
      </c>
      <c r="D134" s="29" t="s">
        <v>395</v>
      </c>
      <c r="E134" s="14">
        <v>4</v>
      </c>
      <c r="F134" s="21" t="s">
        <v>155</v>
      </c>
      <c r="G134" s="122" t="s">
        <v>623</v>
      </c>
      <c r="H134" s="36">
        <v>114855609</v>
      </c>
      <c r="I134" s="9"/>
      <c r="J134" s="44">
        <v>23.35294117647059</v>
      </c>
      <c r="K134" s="45"/>
      <c r="L134" s="15">
        <v>0.23</v>
      </c>
      <c r="M134" s="16">
        <f aca="true" t="shared" si="2" ref="M134:M197">E134*J134</f>
        <v>93.41176470588236</v>
      </c>
      <c r="N134" s="31" t="s">
        <v>250</v>
      </c>
      <c r="O134" s="10"/>
      <c r="P134" s="10"/>
      <c r="Q134" s="10"/>
    </row>
    <row r="135" spans="1:17" ht="15">
      <c r="A135" s="8">
        <v>131</v>
      </c>
      <c r="B135" s="75" t="s">
        <v>54</v>
      </c>
      <c r="C135" s="29" t="s">
        <v>55</v>
      </c>
      <c r="D135" s="29" t="s">
        <v>395</v>
      </c>
      <c r="E135" s="14">
        <v>19</v>
      </c>
      <c r="F135" s="8" t="s">
        <v>56</v>
      </c>
      <c r="G135" s="38" t="s">
        <v>623</v>
      </c>
      <c r="H135" s="38">
        <v>114872906</v>
      </c>
      <c r="I135" s="9"/>
      <c r="J135" s="44">
        <v>47.05882352941177</v>
      </c>
      <c r="K135" s="45"/>
      <c r="L135" s="15">
        <v>0.23</v>
      </c>
      <c r="M135" s="16">
        <f t="shared" si="2"/>
        <v>894.1176470588236</v>
      </c>
      <c r="N135" s="31" t="s">
        <v>250</v>
      </c>
      <c r="O135" s="10"/>
      <c r="P135" s="10"/>
      <c r="Q135" s="10"/>
    </row>
    <row r="136" spans="1:17" ht="225">
      <c r="A136" s="8">
        <v>132</v>
      </c>
      <c r="B136" s="8" t="s">
        <v>525</v>
      </c>
      <c r="C136" s="29" t="s">
        <v>383</v>
      </c>
      <c r="D136" s="29" t="s">
        <v>395</v>
      </c>
      <c r="E136" s="14">
        <v>64</v>
      </c>
      <c r="F136" s="21" t="s">
        <v>120</v>
      </c>
      <c r="G136" s="36" t="s">
        <v>623</v>
      </c>
      <c r="H136" s="36">
        <v>117515002</v>
      </c>
      <c r="I136" s="9"/>
      <c r="J136" s="44">
        <v>11.764705882352942</v>
      </c>
      <c r="K136" s="45"/>
      <c r="L136" s="15">
        <v>0.23</v>
      </c>
      <c r="M136" s="16">
        <f t="shared" si="2"/>
        <v>752.9411764705883</v>
      </c>
      <c r="N136" s="31" t="s">
        <v>250</v>
      </c>
      <c r="O136" s="10"/>
      <c r="P136" s="10"/>
      <c r="Q136" s="10"/>
    </row>
    <row r="137" spans="1:17" ht="15">
      <c r="A137" s="8">
        <v>133</v>
      </c>
      <c r="B137" s="103" t="s">
        <v>255</v>
      </c>
      <c r="C137" s="49" t="s">
        <v>413</v>
      </c>
      <c r="D137" s="49" t="s">
        <v>322</v>
      </c>
      <c r="E137" s="50">
        <v>2</v>
      </c>
      <c r="F137" s="12" t="s">
        <v>323</v>
      </c>
      <c r="G137" s="54" t="s">
        <v>624</v>
      </c>
      <c r="H137" s="54" t="s">
        <v>672</v>
      </c>
      <c r="I137" s="9"/>
      <c r="J137" s="44">
        <v>131.5</v>
      </c>
      <c r="K137" s="45"/>
      <c r="L137" s="15">
        <v>0.23</v>
      </c>
      <c r="M137" s="16">
        <f t="shared" si="2"/>
        <v>263</v>
      </c>
      <c r="N137" s="31" t="s">
        <v>250</v>
      </c>
      <c r="O137" s="10"/>
      <c r="P137" s="10"/>
      <c r="Q137" s="10"/>
    </row>
    <row r="138" spans="1:17" ht="195">
      <c r="A138" s="8">
        <v>134</v>
      </c>
      <c r="B138" s="8" t="s">
        <v>526</v>
      </c>
      <c r="C138" s="29" t="s">
        <v>383</v>
      </c>
      <c r="D138" s="29" t="s">
        <v>390</v>
      </c>
      <c r="E138" s="14">
        <v>33</v>
      </c>
      <c r="F138" s="21" t="s">
        <v>136</v>
      </c>
      <c r="G138" s="122" t="s">
        <v>623</v>
      </c>
      <c r="H138" s="86">
        <v>115208603</v>
      </c>
      <c r="I138" s="9"/>
      <c r="J138" s="44">
        <v>11.705882352941176</v>
      </c>
      <c r="K138" s="45"/>
      <c r="L138" s="15">
        <v>0.23</v>
      </c>
      <c r="M138" s="16">
        <f t="shared" si="2"/>
        <v>386.2941176470588</v>
      </c>
      <c r="N138" s="31" t="s">
        <v>250</v>
      </c>
      <c r="O138" s="10"/>
      <c r="P138" s="10"/>
      <c r="Q138" s="10"/>
    </row>
    <row r="139" spans="1:17" ht="225">
      <c r="A139" s="8">
        <v>135</v>
      </c>
      <c r="B139" s="8" t="s">
        <v>527</v>
      </c>
      <c r="C139" s="29" t="s">
        <v>383</v>
      </c>
      <c r="D139" s="29" t="s">
        <v>392</v>
      </c>
      <c r="E139" s="14">
        <v>2</v>
      </c>
      <c r="F139" s="21" t="s">
        <v>194</v>
      </c>
      <c r="G139" s="122" t="s">
        <v>625</v>
      </c>
      <c r="H139" s="36">
        <v>575640115</v>
      </c>
      <c r="I139" s="9"/>
      <c r="J139" s="44">
        <v>98.82352941176471</v>
      </c>
      <c r="K139" s="45"/>
      <c r="L139" s="15">
        <v>0.23</v>
      </c>
      <c r="M139" s="16">
        <f t="shared" si="2"/>
        <v>197.64705882352942</v>
      </c>
      <c r="N139" s="31" t="s">
        <v>250</v>
      </c>
      <c r="O139" s="10"/>
      <c r="P139" s="10"/>
      <c r="Q139" s="10"/>
    </row>
    <row r="140" spans="1:17" ht="15">
      <c r="A140" s="8">
        <v>136</v>
      </c>
      <c r="B140" s="8" t="s">
        <v>20</v>
      </c>
      <c r="C140" s="29" t="s">
        <v>357</v>
      </c>
      <c r="D140" s="29" t="s">
        <v>460</v>
      </c>
      <c r="E140" s="14">
        <v>2</v>
      </c>
      <c r="F140" s="83" t="s">
        <v>21</v>
      </c>
      <c r="G140" s="38" t="s">
        <v>673</v>
      </c>
      <c r="H140" s="38">
        <v>164250010</v>
      </c>
      <c r="I140" s="9"/>
      <c r="J140" s="44">
        <v>174.56470588235294</v>
      </c>
      <c r="K140" s="45"/>
      <c r="L140" s="15">
        <v>0.23</v>
      </c>
      <c r="M140" s="16">
        <f t="shared" si="2"/>
        <v>349.1294117647059</v>
      </c>
      <c r="N140" s="31" t="s">
        <v>250</v>
      </c>
      <c r="O140" s="10"/>
      <c r="P140" s="10"/>
      <c r="Q140" s="10"/>
    </row>
    <row r="141" spans="1:17" ht="243">
      <c r="A141" s="8">
        <v>137</v>
      </c>
      <c r="B141" s="8" t="s">
        <v>528</v>
      </c>
      <c r="C141" s="29" t="s">
        <v>383</v>
      </c>
      <c r="D141" s="29" t="s">
        <v>394</v>
      </c>
      <c r="E141" s="14">
        <v>10</v>
      </c>
      <c r="F141" s="20" t="s">
        <v>108</v>
      </c>
      <c r="G141" s="36" t="s">
        <v>637</v>
      </c>
      <c r="H141" s="36">
        <v>95210</v>
      </c>
      <c r="I141" s="9"/>
      <c r="J141" s="44">
        <v>81</v>
      </c>
      <c r="K141" s="45"/>
      <c r="L141" s="15">
        <v>0.23</v>
      </c>
      <c r="M141" s="16">
        <f t="shared" si="2"/>
        <v>810</v>
      </c>
      <c r="N141" s="31" t="s">
        <v>250</v>
      </c>
      <c r="O141" s="10"/>
      <c r="P141" s="10"/>
      <c r="Q141" s="10"/>
    </row>
    <row r="142" spans="1:17" ht="120">
      <c r="A142" s="8">
        <v>138</v>
      </c>
      <c r="B142" s="8" t="s">
        <v>363</v>
      </c>
      <c r="C142" s="29" t="s">
        <v>383</v>
      </c>
      <c r="D142" s="29" t="s">
        <v>395</v>
      </c>
      <c r="E142" s="14">
        <v>2</v>
      </c>
      <c r="F142" s="20" t="s">
        <v>118</v>
      </c>
      <c r="G142" s="36" t="s">
        <v>623</v>
      </c>
      <c r="H142" s="36">
        <v>115296036</v>
      </c>
      <c r="I142" s="9"/>
      <c r="J142" s="44">
        <v>9.176470588235293</v>
      </c>
      <c r="K142" s="45"/>
      <c r="L142" s="15">
        <v>0.23</v>
      </c>
      <c r="M142" s="16">
        <f t="shared" si="2"/>
        <v>18.352941176470587</v>
      </c>
      <c r="N142" s="31" t="s">
        <v>249</v>
      </c>
      <c r="O142" s="10"/>
      <c r="P142" s="10"/>
      <c r="Q142" s="10"/>
    </row>
    <row r="143" spans="1:17" ht="270">
      <c r="A143" s="8">
        <v>139</v>
      </c>
      <c r="B143" s="8" t="s">
        <v>364</v>
      </c>
      <c r="C143" s="29" t="s">
        <v>383</v>
      </c>
      <c r="D143" s="29" t="s">
        <v>395</v>
      </c>
      <c r="E143" s="14">
        <v>53</v>
      </c>
      <c r="F143" s="21" t="s">
        <v>118</v>
      </c>
      <c r="G143" s="36" t="s">
        <v>623</v>
      </c>
      <c r="H143" s="36">
        <v>115296032</v>
      </c>
      <c r="I143" s="9"/>
      <c r="J143" s="44">
        <v>15.5</v>
      </c>
      <c r="K143" s="45"/>
      <c r="L143" s="15">
        <v>0.23</v>
      </c>
      <c r="M143" s="16">
        <f t="shared" si="2"/>
        <v>821.5</v>
      </c>
      <c r="N143" s="31" t="s">
        <v>249</v>
      </c>
      <c r="O143" s="10"/>
      <c r="P143" s="10"/>
      <c r="Q143" s="10"/>
    </row>
    <row r="144" spans="1:17" s="11" customFormat="1" ht="15">
      <c r="A144" s="8">
        <v>140</v>
      </c>
      <c r="B144" s="104" t="s">
        <v>242</v>
      </c>
      <c r="C144" s="49" t="s">
        <v>314</v>
      </c>
      <c r="D144" s="49" t="s">
        <v>243</v>
      </c>
      <c r="E144" s="50">
        <v>8</v>
      </c>
      <c r="F144" s="104" t="s">
        <v>118</v>
      </c>
      <c r="G144" s="40" t="s">
        <v>623</v>
      </c>
      <c r="H144" s="136">
        <v>425296031</v>
      </c>
      <c r="I144" s="9"/>
      <c r="J144" s="44">
        <v>14.117647058823529</v>
      </c>
      <c r="K144" s="45"/>
      <c r="L144" s="15">
        <v>0.23</v>
      </c>
      <c r="M144" s="16">
        <f t="shared" si="2"/>
        <v>112.94117647058823</v>
      </c>
      <c r="N144" s="31" t="s">
        <v>249</v>
      </c>
      <c r="O144" s="10"/>
      <c r="P144" s="10"/>
      <c r="Q144" s="10"/>
    </row>
    <row r="145" spans="1:17" s="11" customFormat="1" ht="15">
      <c r="A145" s="8">
        <v>141</v>
      </c>
      <c r="B145" s="8" t="s">
        <v>61</v>
      </c>
      <c r="C145" s="29" t="s">
        <v>413</v>
      </c>
      <c r="D145" s="29" t="s">
        <v>410</v>
      </c>
      <c r="E145" s="14">
        <v>3</v>
      </c>
      <c r="F145" s="8" t="s">
        <v>62</v>
      </c>
      <c r="G145" s="38" t="s">
        <v>633</v>
      </c>
      <c r="H145" s="38" t="s">
        <v>674</v>
      </c>
      <c r="I145" s="9"/>
      <c r="J145" s="44">
        <v>120.9764705882353</v>
      </c>
      <c r="K145" s="45"/>
      <c r="L145" s="15">
        <v>0.23</v>
      </c>
      <c r="M145" s="16">
        <f t="shared" si="2"/>
        <v>362.9294117647059</v>
      </c>
      <c r="N145" s="31" t="s">
        <v>250</v>
      </c>
      <c r="O145" s="10"/>
      <c r="P145" s="10"/>
      <c r="Q145" s="10"/>
    </row>
    <row r="146" spans="1:17" ht="210">
      <c r="A146" s="8">
        <v>142</v>
      </c>
      <c r="B146" s="8" t="s">
        <v>365</v>
      </c>
      <c r="C146" s="29" t="s">
        <v>383</v>
      </c>
      <c r="D146" s="29" t="s">
        <v>392</v>
      </c>
      <c r="E146" s="14">
        <v>10</v>
      </c>
      <c r="F146" s="21" t="s">
        <v>100</v>
      </c>
      <c r="G146" s="36" t="s">
        <v>623</v>
      </c>
      <c r="H146" s="36">
        <v>115313604</v>
      </c>
      <c r="I146" s="9"/>
      <c r="J146" s="44">
        <v>11.23529411764706</v>
      </c>
      <c r="K146" s="45"/>
      <c r="L146" s="15">
        <v>0.23</v>
      </c>
      <c r="M146" s="16">
        <f t="shared" si="2"/>
        <v>112.3529411764706</v>
      </c>
      <c r="N146" s="31" t="s">
        <v>249</v>
      </c>
      <c r="O146" s="10"/>
      <c r="P146" s="10"/>
      <c r="Q146" s="10"/>
    </row>
    <row r="147" spans="1:17" ht="15">
      <c r="A147" s="8">
        <v>143</v>
      </c>
      <c r="B147" s="85" t="s">
        <v>277</v>
      </c>
      <c r="C147" s="78" t="s">
        <v>314</v>
      </c>
      <c r="D147" s="86" t="s">
        <v>392</v>
      </c>
      <c r="E147" s="118">
        <v>2</v>
      </c>
      <c r="F147" s="29" t="s">
        <v>11</v>
      </c>
      <c r="G147" s="72" t="s">
        <v>626</v>
      </c>
      <c r="H147" s="38" t="s">
        <v>711</v>
      </c>
      <c r="I147" s="9"/>
      <c r="J147" s="44">
        <v>220</v>
      </c>
      <c r="K147" s="45"/>
      <c r="L147" s="15">
        <v>0.23</v>
      </c>
      <c r="M147" s="16">
        <f t="shared" si="2"/>
        <v>440</v>
      </c>
      <c r="N147" s="31" t="s">
        <v>250</v>
      </c>
      <c r="O147" s="10"/>
      <c r="P147" s="10"/>
      <c r="Q147" s="10"/>
    </row>
    <row r="148" spans="1:17" ht="165">
      <c r="A148" s="8">
        <v>144</v>
      </c>
      <c r="B148" s="8" t="s">
        <v>366</v>
      </c>
      <c r="C148" s="29" t="s">
        <v>407</v>
      </c>
      <c r="D148" s="29" t="s">
        <v>392</v>
      </c>
      <c r="E148" s="14">
        <v>8</v>
      </c>
      <c r="F148" s="21" t="s">
        <v>153</v>
      </c>
      <c r="G148" s="38" t="s">
        <v>623</v>
      </c>
      <c r="H148" s="38">
        <v>425382100</v>
      </c>
      <c r="I148" s="9"/>
      <c r="J148" s="44">
        <v>12.941176470588236</v>
      </c>
      <c r="K148" s="46"/>
      <c r="L148" s="15">
        <v>0.23</v>
      </c>
      <c r="M148" s="16">
        <f t="shared" si="2"/>
        <v>103.52941176470588</v>
      </c>
      <c r="N148" s="31" t="s">
        <v>250</v>
      </c>
      <c r="O148" s="10"/>
      <c r="P148" s="10"/>
      <c r="Q148" s="10"/>
    </row>
    <row r="149" spans="1:17" ht="210">
      <c r="A149" s="8">
        <v>145</v>
      </c>
      <c r="B149" s="8" t="s">
        <v>367</v>
      </c>
      <c r="C149" s="29" t="s">
        <v>383</v>
      </c>
      <c r="D149" s="29" t="s">
        <v>392</v>
      </c>
      <c r="E149" s="14">
        <v>28</v>
      </c>
      <c r="F149" s="21" t="s">
        <v>153</v>
      </c>
      <c r="G149" s="122" t="s">
        <v>623</v>
      </c>
      <c r="H149" s="36">
        <v>115382101</v>
      </c>
      <c r="I149" s="9"/>
      <c r="J149" s="44">
        <v>14.352941176470587</v>
      </c>
      <c r="K149" s="46"/>
      <c r="L149" s="15">
        <v>0.23</v>
      </c>
      <c r="M149" s="16">
        <f t="shared" si="2"/>
        <v>401.88235294117646</v>
      </c>
      <c r="N149" s="31" t="s">
        <v>250</v>
      </c>
      <c r="O149" s="10"/>
      <c r="P149" s="10"/>
      <c r="Q149" s="10"/>
    </row>
    <row r="150" spans="1:17" ht="210">
      <c r="A150" s="8">
        <v>146</v>
      </c>
      <c r="B150" s="8" t="s">
        <v>368</v>
      </c>
      <c r="C150" s="29" t="s">
        <v>383</v>
      </c>
      <c r="D150" s="29" t="s">
        <v>390</v>
      </c>
      <c r="E150" s="14">
        <v>5</v>
      </c>
      <c r="F150" s="21" t="s">
        <v>180</v>
      </c>
      <c r="G150" s="122" t="s">
        <v>623</v>
      </c>
      <c r="H150" s="36">
        <v>115504630</v>
      </c>
      <c r="I150" s="9"/>
      <c r="J150" s="44">
        <v>25.294117647058822</v>
      </c>
      <c r="K150" s="45"/>
      <c r="L150" s="15">
        <v>0.23</v>
      </c>
      <c r="M150" s="16">
        <f t="shared" si="2"/>
        <v>126.47058823529412</v>
      </c>
      <c r="N150" s="31" t="s">
        <v>249</v>
      </c>
      <c r="O150" s="10"/>
      <c r="P150" s="10"/>
      <c r="Q150" s="10"/>
    </row>
    <row r="151" spans="1:17" ht="180">
      <c r="A151" s="8">
        <v>147</v>
      </c>
      <c r="B151" s="8" t="s">
        <v>369</v>
      </c>
      <c r="C151" s="29" t="s">
        <v>383</v>
      </c>
      <c r="D151" s="29" t="s">
        <v>395</v>
      </c>
      <c r="E151" s="14">
        <v>8</v>
      </c>
      <c r="F151" s="21" t="s">
        <v>156</v>
      </c>
      <c r="G151" s="122" t="s">
        <v>623</v>
      </c>
      <c r="H151" s="36">
        <v>115642638</v>
      </c>
      <c r="I151" s="9"/>
      <c r="J151" s="44">
        <v>20.294117647058822</v>
      </c>
      <c r="K151" s="45"/>
      <c r="L151" s="15">
        <v>0.23</v>
      </c>
      <c r="M151" s="16">
        <f t="shared" si="2"/>
        <v>162.35294117647058</v>
      </c>
      <c r="N151" s="31" t="s">
        <v>250</v>
      </c>
      <c r="O151" s="10"/>
      <c r="P151" s="10"/>
      <c r="Q151" s="10"/>
    </row>
    <row r="152" spans="1:17" ht="180">
      <c r="A152" s="8">
        <v>148</v>
      </c>
      <c r="B152" s="8" t="s">
        <v>369</v>
      </c>
      <c r="C152" s="29" t="s">
        <v>383</v>
      </c>
      <c r="D152" s="29" t="s">
        <v>384</v>
      </c>
      <c r="E152" s="14">
        <v>3</v>
      </c>
      <c r="F152" s="21" t="s">
        <v>156</v>
      </c>
      <c r="G152" s="122" t="s">
        <v>623</v>
      </c>
      <c r="H152" s="36">
        <v>115642638</v>
      </c>
      <c r="I152" s="9"/>
      <c r="J152" s="44">
        <v>14.117647058823529</v>
      </c>
      <c r="K152" s="45"/>
      <c r="L152" s="15">
        <v>0.23</v>
      </c>
      <c r="M152" s="16">
        <f t="shared" si="2"/>
        <v>42.35294117647059</v>
      </c>
      <c r="N152" s="31" t="s">
        <v>250</v>
      </c>
      <c r="O152" s="10"/>
      <c r="P152" s="10"/>
      <c r="Q152" s="10"/>
    </row>
    <row r="153" spans="1:17" ht="15">
      <c r="A153" s="8">
        <v>149</v>
      </c>
      <c r="B153" s="75" t="s">
        <v>24</v>
      </c>
      <c r="C153" s="29" t="s">
        <v>357</v>
      </c>
      <c r="D153" s="29" t="s">
        <v>460</v>
      </c>
      <c r="E153" s="14">
        <v>15</v>
      </c>
      <c r="F153" s="97" t="s">
        <v>25</v>
      </c>
      <c r="G153" s="72" t="s">
        <v>623</v>
      </c>
      <c r="H153" s="38">
        <v>115646400</v>
      </c>
      <c r="I153" s="9"/>
      <c r="J153" s="44">
        <v>14.705882352941178</v>
      </c>
      <c r="K153" s="45"/>
      <c r="L153" s="15">
        <v>0.23</v>
      </c>
      <c r="M153" s="16">
        <f t="shared" si="2"/>
        <v>220.58823529411765</v>
      </c>
      <c r="N153" s="31" t="s">
        <v>250</v>
      </c>
      <c r="O153" s="10"/>
      <c r="P153" s="10"/>
      <c r="Q153" s="10"/>
    </row>
    <row r="154" spans="1:17" ht="285">
      <c r="A154" s="8">
        <v>150</v>
      </c>
      <c r="B154" s="8" t="s">
        <v>370</v>
      </c>
      <c r="C154" s="29" t="s">
        <v>383</v>
      </c>
      <c r="D154" s="29" t="s">
        <v>395</v>
      </c>
      <c r="E154" s="14">
        <v>26</v>
      </c>
      <c r="F154" s="21" t="s">
        <v>115</v>
      </c>
      <c r="G154" s="122" t="s">
        <v>623</v>
      </c>
      <c r="H154" s="36">
        <v>115649708</v>
      </c>
      <c r="I154" s="9"/>
      <c r="J154" s="44">
        <v>211.76470588235296</v>
      </c>
      <c r="K154" s="45"/>
      <c r="L154" s="15">
        <v>0.23</v>
      </c>
      <c r="M154" s="16">
        <f t="shared" si="2"/>
        <v>5505.882352941177</v>
      </c>
      <c r="N154" s="31" t="s">
        <v>249</v>
      </c>
      <c r="O154" s="10"/>
      <c r="P154" s="10"/>
      <c r="Q154" s="10"/>
    </row>
    <row r="155" spans="1:17" ht="180">
      <c r="A155" s="8">
        <v>151</v>
      </c>
      <c r="B155" s="8" t="s">
        <v>371</v>
      </c>
      <c r="C155" s="29" t="s">
        <v>413</v>
      </c>
      <c r="D155" s="29" t="s">
        <v>395</v>
      </c>
      <c r="E155" s="14">
        <v>10</v>
      </c>
      <c r="F155" s="21" t="s">
        <v>102</v>
      </c>
      <c r="G155" s="122" t="s">
        <v>623</v>
      </c>
      <c r="H155" s="36">
        <v>115687330</v>
      </c>
      <c r="I155" s="9"/>
      <c r="J155" s="44">
        <v>11.823529411764707</v>
      </c>
      <c r="K155" s="45"/>
      <c r="L155" s="15">
        <v>0.23</v>
      </c>
      <c r="M155" s="16">
        <f t="shared" si="2"/>
        <v>118.23529411764707</v>
      </c>
      <c r="N155" s="31" t="s">
        <v>250</v>
      </c>
      <c r="O155" s="10"/>
      <c r="P155" s="10"/>
      <c r="Q155" s="10"/>
    </row>
    <row r="156" spans="1:17" ht="165">
      <c r="A156" s="8">
        <v>152</v>
      </c>
      <c r="B156" s="8" t="s">
        <v>372</v>
      </c>
      <c r="C156" s="29" t="s">
        <v>383</v>
      </c>
      <c r="D156" s="29" t="s">
        <v>390</v>
      </c>
      <c r="E156" s="14">
        <v>39</v>
      </c>
      <c r="F156" s="21" t="s">
        <v>102</v>
      </c>
      <c r="G156" s="122" t="s">
        <v>623</v>
      </c>
      <c r="H156" s="90">
        <v>115687607</v>
      </c>
      <c r="I156" s="105"/>
      <c r="J156" s="44">
        <v>14</v>
      </c>
      <c r="K156" s="45"/>
      <c r="L156" s="15">
        <v>0.23</v>
      </c>
      <c r="M156" s="16">
        <f t="shared" si="2"/>
        <v>546</v>
      </c>
      <c r="N156" s="31" t="s">
        <v>250</v>
      </c>
      <c r="O156" s="10"/>
      <c r="P156" s="10"/>
      <c r="Q156" s="10"/>
    </row>
    <row r="157" spans="1:17" ht="135">
      <c r="A157" s="8">
        <v>153</v>
      </c>
      <c r="B157" s="8" t="s">
        <v>373</v>
      </c>
      <c r="C157" s="29" t="s">
        <v>383</v>
      </c>
      <c r="D157" s="29" t="s">
        <v>390</v>
      </c>
      <c r="E157" s="14">
        <v>59</v>
      </c>
      <c r="F157" s="20" t="s">
        <v>102</v>
      </c>
      <c r="G157" s="72" t="s">
        <v>623</v>
      </c>
      <c r="H157" s="36">
        <v>115687607</v>
      </c>
      <c r="I157" s="9"/>
      <c r="J157" s="44">
        <v>14</v>
      </c>
      <c r="K157" s="45"/>
      <c r="L157" s="15">
        <v>0.23</v>
      </c>
      <c r="M157" s="16">
        <f t="shared" si="2"/>
        <v>826</v>
      </c>
      <c r="N157" s="31" t="s">
        <v>250</v>
      </c>
      <c r="O157" s="10"/>
      <c r="P157" s="10"/>
      <c r="Q157" s="10"/>
    </row>
    <row r="158" spans="1:17" ht="150">
      <c r="A158" s="8">
        <v>154</v>
      </c>
      <c r="B158" s="8" t="s">
        <v>374</v>
      </c>
      <c r="C158" s="29" t="s">
        <v>383</v>
      </c>
      <c r="D158" s="29" t="s">
        <v>384</v>
      </c>
      <c r="E158" s="14">
        <v>33</v>
      </c>
      <c r="F158" s="20" t="s">
        <v>102</v>
      </c>
      <c r="G158" s="122" t="s">
        <v>623</v>
      </c>
      <c r="H158" s="36">
        <v>115687607</v>
      </c>
      <c r="I158" s="9"/>
      <c r="J158" s="44">
        <v>8.294117647058824</v>
      </c>
      <c r="K158" s="46"/>
      <c r="L158" s="15">
        <v>0.23</v>
      </c>
      <c r="M158" s="16">
        <f t="shared" si="2"/>
        <v>273.7058823529412</v>
      </c>
      <c r="N158" s="31" t="s">
        <v>250</v>
      </c>
      <c r="O158" s="10"/>
      <c r="P158" s="10"/>
      <c r="Q158" s="10"/>
    </row>
    <row r="159" spans="1:17" ht="225">
      <c r="A159" s="8">
        <v>155</v>
      </c>
      <c r="B159" s="8" t="s">
        <v>375</v>
      </c>
      <c r="C159" s="29" t="s">
        <v>383</v>
      </c>
      <c r="D159" s="29" t="s">
        <v>390</v>
      </c>
      <c r="E159" s="14">
        <v>29</v>
      </c>
      <c r="F159" s="21" t="s">
        <v>123</v>
      </c>
      <c r="G159" s="122" t="s">
        <v>623</v>
      </c>
      <c r="H159" s="37">
        <v>115691508</v>
      </c>
      <c r="I159" s="9"/>
      <c r="J159" s="44">
        <v>20.58823529411765</v>
      </c>
      <c r="K159" s="45"/>
      <c r="L159" s="15">
        <v>0.23</v>
      </c>
      <c r="M159" s="16">
        <f t="shared" si="2"/>
        <v>597.0588235294118</v>
      </c>
      <c r="N159" s="31" t="s">
        <v>249</v>
      </c>
      <c r="O159" s="10"/>
      <c r="P159" s="10"/>
      <c r="Q159" s="10"/>
    </row>
    <row r="160" spans="1:17" ht="15">
      <c r="A160" s="8">
        <v>156</v>
      </c>
      <c r="B160" s="85" t="s">
        <v>9</v>
      </c>
      <c r="C160" s="78" t="s">
        <v>314</v>
      </c>
      <c r="D160" s="86" t="s">
        <v>392</v>
      </c>
      <c r="E160" s="118">
        <v>12</v>
      </c>
      <c r="F160" s="68" t="s">
        <v>10</v>
      </c>
      <c r="G160" s="38" t="s">
        <v>624</v>
      </c>
      <c r="H160" s="38" t="s">
        <v>675</v>
      </c>
      <c r="I160" s="9"/>
      <c r="J160" s="44">
        <v>375</v>
      </c>
      <c r="K160" s="45"/>
      <c r="L160" s="15">
        <v>0.23</v>
      </c>
      <c r="M160" s="16">
        <f t="shared" si="2"/>
        <v>4500</v>
      </c>
      <c r="N160" s="31" t="s">
        <v>250</v>
      </c>
      <c r="O160" s="10"/>
      <c r="P160" s="10"/>
      <c r="Q160" s="10"/>
    </row>
    <row r="161" spans="1:17" ht="375">
      <c r="A161" s="8">
        <v>157</v>
      </c>
      <c r="B161" s="8" t="s">
        <v>376</v>
      </c>
      <c r="C161" s="29" t="s">
        <v>383</v>
      </c>
      <c r="D161" s="29" t="s">
        <v>390</v>
      </c>
      <c r="E161" s="14">
        <v>162</v>
      </c>
      <c r="F161" s="20" t="s">
        <v>99</v>
      </c>
      <c r="G161" s="106" t="s">
        <v>623</v>
      </c>
      <c r="H161" s="40">
        <v>115750002</v>
      </c>
      <c r="I161" s="9"/>
      <c r="J161" s="44">
        <v>10</v>
      </c>
      <c r="K161" s="45"/>
      <c r="L161" s="15">
        <v>0.23</v>
      </c>
      <c r="M161" s="16">
        <f t="shared" si="2"/>
        <v>1620</v>
      </c>
      <c r="N161" s="31" t="s">
        <v>249</v>
      </c>
      <c r="O161" s="10"/>
      <c r="P161" s="10"/>
      <c r="Q161" s="10"/>
    </row>
    <row r="162" spans="1:17" ht="195">
      <c r="A162" s="8">
        <v>158</v>
      </c>
      <c r="B162" s="8" t="s">
        <v>377</v>
      </c>
      <c r="C162" s="29" t="s">
        <v>383</v>
      </c>
      <c r="D162" s="29" t="s">
        <v>406</v>
      </c>
      <c r="E162" s="14">
        <v>13</v>
      </c>
      <c r="F162" s="20" t="s">
        <v>99</v>
      </c>
      <c r="G162" s="36" t="s">
        <v>624</v>
      </c>
      <c r="H162" s="36">
        <v>1007312511</v>
      </c>
      <c r="I162" s="9"/>
      <c r="J162" s="44">
        <v>167</v>
      </c>
      <c r="K162" s="45"/>
      <c r="L162" s="15">
        <v>0.23</v>
      </c>
      <c r="M162" s="16">
        <f t="shared" si="2"/>
        <v>2171</v>
      </c>
      <c r="N162" s="31" t="s">
        <v>249</v>
      </c>
      <c r="O162" s="10"/>
      <c r="P162" s="10"/>
      <c r="Q162" s="10"/>
    </row>
    <row r="163" spans="1:17" ht="45">
      <c r="A163" s="8">
        <v>159</v>
      </c>
      <c r="B163" s="8" t="s">
        <v>378</v>
      </c>
      <c r="C163" s="29" t="s">
        <v>383</v>
      </c>
      <c r="D163" s="29" t="s">
        <v>415</v>
      </c>
      <c r="E163" s="14">
        <v>3</v>
      </c>
      <c r="F163" s="21" t="s">
        <v>99</v>
      </c>
      <c r="G163" s="38" t="s">
        <v>623</v>
      </c>
      <c r="H163" s="36">
        <v>165750639</v>
      </c>
      <c r="I163" s="9"/>
      <c r="J163" s="44">
        <v>7</v>
      </c>
      <c r="K163" s="45"/>
      <c r="L163" s="15">
        <v>0.23</v>
      </c>
      <c r="M163" s="16">
        <f t="shared" si="2"/>
        <v>21</v>
      </c>
      <c r="N163" s="31" t="s">
        <v>249</v>
      </c>
      <c r="O163" s="10"/>
      <c r="P163" s="10"/>
      <c r="Q163" s="10"/>
    </row>
    <row r="164" spans="1:17" ht="375">
      <c r="A164" s="8">
        <v>160</v>
      </c>
      <c r="B164" s="8" t="s">
        <v>547</v>
      </c>
      <c r="C164" s="29" t="s">
        <v>383</v>
      </c>
      <c r="D164" s="29" t="s">
        <v>411</v>
      </c>
      <c r="E164" s="14">
        <v>2</v>
      </c>
      <c r="F164" s="20" t="s">
        <v>99</v>
      </c>
      <c r="G164" s="122" t="s">
        <v>623</v>
      </c>
      <c r="H164" s="36">
        <v>115750002</v>
      </c>
      <c r="I164" s="9"/>
      <c r="J164" s="44">
        <v>41.76470588235294</v>
      </c>
      <c r="K164" s="45"/>
      <c r="L164" s="15">
        <v>0.23</v>
      </c>
      <c r="M164" s="16">
        <f t="shared" si="2"/>
        <v>83.52941176470588</v>
      </c>
      <c r="N164" s="31" t="s">
        <v>249</v>
      </c>
      <c r="O164" s="10"/>
      <c r="P164" s="10"/>
      <c r="Q164" s="10"/>
    </row>
    <row r="165" spans="1:17" ht="375">
      <c r="A165" s="8">
        <v>161</v>
      </c>
      <c r="B165" s="8" t="s">
        <v>548</v>
      </c>
      <c r="C165" s="29" t="s">
        <v>383</v>
      </c>
      <c r="D165" s="29" t="s">
        <v>390</v>
      </c>
      <c r="E165" s="14">
        <v>20</v>
      </c>
      <c r="F165" s="21" t="s">
        <v>99</v>
      </c>
      <c r="G165" s="122" t="s">
        <v>623</v>
      </c>
      <c r="H165" s="36">
        <v>115750002</v>
      </c>
      <c r="I165" s="9"/>
      <c r="J165" s="44">
        <v>10</v>
      </c>
      <c r="K165" s="45"/>
      <c r="L165" s="15">
        <v>0.23</v>
      </c>
      <c r="M165" s="16">
        <f t="shared" si="2"/>
        <v>200</v>
      </c>
      <c r="N165" s="31" t="s">
        <v>249</v>
      </c>
      <c r="O165" s="10"/>
      <c r="P165" s="10"/>
      <c r="Q165" s="10"/>
    </row>
    <row r="166" spans="1:17" ht="60">
      <c r="A166" s="8">
        <v>162</v>
      </c>
      <c r="B166" s="8" t="s">
        <v>549</v>
      </c>
      <c r="C166" s="29" t="s">
        <v>383</v>
      </c>
      <c r="D166" s="29" t="s">
        <v>311</v>
      </c>
      <c r="E166" s="14">
        <v>11</v>
      </c>
      <c r="F166" s="20" t="s">
        <v>105</v>
      </c>
      <c r="G166" s="122" t="s">
        <v>623</v>
      </c>
      <c r="H166" s="36">
        <v>165750641</v>
      </c>
      <c r="I166" s="9"/>
      <c r="J166" s="44">
        <v>64.70588235294117</v>
      </c>
      <c r="K166" s="45"/>
      <c r="L166" s="15">
        <v>0.23</v>
      </c>
      <c r="M166" s="16">
        <f t="shared" si="2"/>
        <v>711.7647058823529</v>
      </c>
      <c r="N166" s="31" t="s">
        <v>249</v>
      </c>
      <c r="O166" s="10"/>
      <c r="P166" s="10"/>
      <c r="Q166" s="10"/>
    </row>
    <row r="167" spans="1:17" ht="15">
      <c r="A167" s="8">
        <v>163</v>
      </c>
      <c r="B167" s="8" t="s">
        <v>57</v>
      </c>
      <c r="C167" s="29" t="s">
        <v>58</v>
      </c>
      <c r="D167" s="29" t="s">
        <v>460</v>
      </c>
      <c r="E167" s="14">
        <v>3</v>
      </c>
      <c r="F167" s="87" t="s">
        <v>154</v>
      </c>
      <c r="G167" s="72" t="s">
        <v>623</v>
      </c>
      <c r="H167" s="37">
        <v>425752851</v>
      </c>
      <c r="I167" s="9"/>
      <c r="J167" s="44">
        <v>270.5882352941177</v>
      </c>
      <c r="K167" s="45"/>
      <c r="L167" s="15">
        <v>0.23</v>
      </c>
      <c r="M167" s="16">
        <f t="shared" si="2"/>
        <v>811.764705882353</v>
      </c>
      <c r="N167" s="31" t="s">
        <v>249</v>
      </c>
      <c r="O167" s="10"/>
      <c r="P167" s="10"/>
      <c r="Q167" s="10"/>
    </row>
    <row r="168" spans="1:17" ht="30">
      <c r="A168" s="8">
        <v>164</v>
      </c>
      <c r="B168" s="8" t="s">
        <v>550</v>
      </c>
      <c r="C168" s="29" t="s">
        <v>383</v>
      </c>
      <c r="D168" s="29" t="s">
        <v>395</v>
      </c>
      <c r="E168" s="14">
        <v>21</v>
      </c>
      <c r="F168" s="20" t="s">
        <v>105</v>
      </c>
      <c r="G168" s="122" t="s">
        <v>623</v>
      </c>
      <c r="H168" s="37">
        <v>115752835</v>
      </c>
      <c r="I168" s="9"/>
      <c r="J168" s="44">
        <v>5.529411764705883</v>
      </c>
      <c r="K168" s="45"/>
      <c r="L168" s="15">
        <v>0.23</v>
      </c>
      <c r="M168" s="16">
        <f t="shared" si="2"/>
        <v>116.11764705882355</v>
      </c>
      <c r="N168" s="31" t="s">
        <v>249</v>
      </c>
      <c r="O168" s="10"/>
      <c r="P168" s="10"/>
      <c r="Q168" s="10"/>
    </row>
    <row r="169" spans="1:17" ht="255">
      <c r="A169" s="8">
        <v>165</v>
      </c>
      <c r="B169" s="8" t="s">
        <v>596</v>
      </c>
      <c r="C169" s="29" t="s">
        <v>383</v>
      </c>
      <c r="D169" s="29" t="s">
        <v>395</v>
      </c>
      <c r="E169" s="14">
        <v>87</v>
      </c>
      <c r="F169" s="21" t="s">
        <v>105</v>
      </c>
      <c r="G169" s="122" t="s">
        <v>623</v>
      </c>
      <c r="H169" s="36">
        <v>115752837</v>
      </c>
      <c r="I169" s="9"/>
      <c r="J169" s="44">
        <v>6</v>
      </c>
      <c r="K169" s="45"/>
      <c r="L169" s="15">
        <v>0.23</v>
      </c>
      <c r="M169" s="16">
        <f t="shared" si="2"/>
        <v>522</v>
      </c>
      <c r="N169" s="31" t="s">
        <v>249</v>
      </c>
      <c r="O169" s="10"/>
      <c r="P169" s="10"/>
      <c r="Q169" s="10"/>
    </row>
    <row r="170" spans="1:17" ht="45">
      <c r="A170" s="8">
        <v>166</v>
      </c>
      <c r="B170" s="8" t="s">
        <v>597</v>
      </c>
      <c r="C170" s="29" t="s">
        <v>383</v>
      </c>
      <c r="D170" s="29" t="s">
        <v>415</v>
      </c>
      <c r="E170" s="14">
        <v>43</v>
      </c>
      <c r="F170" s="21" t="s">
        <v>105</v>
      </c>
      <c r="G170" s="72" t="s">
        <v>623</v>
      </c>
      <c r="H170" s="36">
        <v>165753132</v>
      </c>
      <c r="I170" s="9"/>
      <c r="J170" s="44">
        <v>6.588235294117647</v>
      </c>
      <c r="K170" s="45"/>
      <c r="L170" s="15">
        <v>0.23</v>
      </c>
      <c r="M170" s="16">
        <f t="shared" si="2"/>
        <v>283.2941176470588</v>
      </c>
      <c r="N170" s="31" t="s">
        <v>249</v>
      </c>
      <c r="O170" s="10"/>
      <c r="P170" s="10"/>
      <c r="Q170" s="10"/>
    </row>
    <row r="171" spans="1:17" ht="45">
      <c r="A171" s="8">
        <v>167</v>
      </c>
      <c r="B171" s="8" t="s">
        <v>598</v>
      </c>
      <c r="C171" s="29" t="s">
        <v>383</v>
      </c>
      <c r="D171" s="29" t="s">
        <v>395</v>
      </c>
      <c r="E171" s="14">
        <v>1</v>
      </c>
      <c r="F171" s="21" t="s">
        <v>105</v>
      </c>
      <c r="G171" s="72" t="s">
        <v>623</v>
      </c>
      <c r="H171" s="36">
        <v>805313160</v>
      </c>
      <c r="I171" s="9"/>
      <c r="J171" s="44">
        <v>16.294117647058822</v>
      </c>
      <c r="K171" s="45"/>
      <c r="L171" s="15">
        <v>0.23</v>
      </c>
      <c r="M171" s="16">
        <f t="shared" si="2"/>
        <v>16.294117647058822</v>
      </c>
      <c r="N171" s="31" t="s">
        <v>249</v>
      </c>
      <c r="O171" s="10"/>
      <c r="P171" s="10"/>
      <c r="Q171" s="10"/>
    </row>
    <row r="172" spans="1:17" ht="120">
      <c r="A172" s="8">
        <v>168</v>
      </c>
      <c r="B172" s="8" t="s">
        <v>599</v>
      </c>
      <c r="C172" s="29" t="s">
        <v>383</v>
      </c>
      <c r="D172" s="29" t="s">
        <v>395</v>
      </c>
      <c r="E172" s="14">
        <v>12</v>
      </c>
      <c r="F172" s="20" t="s">
        <v>105</v>
      </c>
      <c r="G172" s="122" t="s">
        <v>623</v>
      </c>
      <c r="H172" s="36">
        <v>115752837</v>
      </c>
      <c r="I172" s="9"/>
      <c r="J172" s="44">
        <v>6.352941176470589</v>
      </c>
      <c r="K172" s="45"/>
      <c r="L172" s="15">
        <v>0.23</v>
      </c>
      <c r="M172" s="16">
        <f t="shared" si="2"/>
        <v>76.23529411764707</v>
      </c>
      <c r="N172" s="31" t="s">
        <v>249</v>
      </c>
      <c r="O172" s="10"/>
      <c r="P172" s="10"/>
      <c r="Q172" s="10"/>
    </row>
    <row r="173" spans="1:17" ht="240">
      <c r="A173" s="8">
        <v>169</v>
      </c>
      <c r="B173" s="8" t="s">
        <v>600</v>
      </c>
      <c r="C173" s="29" t="s">
        <v>383</v>
      </c>
      <c r="D173" s="29" t="s">
        <v>392</v>
      </c>
      <c r="E173" s="14">
        <v>9</v>
      </c>
      <c r="F173" s="21" t="s">
        <v>161</v>
      </c>
      <c r="G173" s="122" t="s">
        <v>623</v>
      </c>
      <c r="H173" s="36">
        <v>115758600</v>
      </c>
      <c r="I173" s="9"/>
      <c r="J173" s="44">
        <v>20</v>
      </c>
      <c r="K173" s="45"/>
      <c r="L173" s="15">
        <v>0.23</v>
      </c>
      <c r="M173" s="16">
        <f t="shared" si="2"/>
        <v>180</v>
      </c>
      <c r="N173" s="31" t="s">
        <v>250</v>
      </c>
      <c r="O173" s="10"/>
      <c r="P173" s="10"/>
      <c r="Q173" s="10"/>
    </row>
    <row r="174" spans="1:17" ht="240">
      <c r="A174" s="8">
        <v>170</v>
      </c>
      <c r="B174" s="8" t="s">
        <v>601</v>
      </c>
      <c r="C174" s="29" t="s">
        <v>383</v>
      </c>
      <c r="D174" s="29" t="s">
        <v>393</v>
      </c>
      <c r="E174" s="14">
        <v>1</v>
      </c>
      <c r="F174" s="21" t="s">
        <v>161</v>
      </c>
      <c r="G174" s="122" t="s">
        <v>623</v>
      </c>
      <c r="H174" s="36">
        <v>115758600</v>
      </c>
      <c r="I174" s="9"/>
      <c r="J174" s="44">
        <v>8.11764705882353</v>
      </c>
      <c r="K174" s="45"/>
      <c r="L174" s="15">
        <v>0.23</v>
      </c>
      <c r="M174" s="16">
        <f t="shared" si="2"/>
        <v>8.11764705882353</v>
      </c>
      <c r="N174" s="31" t="s">
        <v>250</v>
      </c>
      <c r="O174" s="10"/>
      <c r="P174" s="10"/>
      <c r="Q174" s="10"/>
    </row>
    <row r="175" spans="1:17" ht="15">
      <c r="A175" s="8">
        <v>171</v>
      </c>
      <c r="B175" s="8" t="s">
        <v>31</v>
      </c>
      <c r="C175" s="29" t="s">
        <v>27</v>
      </c>
      <c r="D175" s="29" t="s">
        <v>389</v>
      </c>
      <c r="E175" s="14">
        <v>3</v>
      </c>
      <c r="F175" s="62" t="s">
        <v>32</v>
      </c>
      <c r="G175" s="38" t="s">
        <v>624</v>
      </c>
      <c r="H175" s="37">
        <v>1096130500</v>
      </c>
      <c r="I175" s="9"/>
      <c r="J175" s="44">
        <v>162.3</v>
      </c>
      <c r="K175" s="45"/>
      <c r="L175" s="15">
        <v>0.23</v>
      </c>
      <c r="M175" s="16">
        <f t="shared" si="2"/>
        <v>486.90000000000003</v>
      </c>
      <c r="N175" s="31" t="s">
        <v>250</v>
      </c>
      <c r="O175" s="10"/>
      <c r="P175" s="10"/>
      <c r="Q175" s="10"/>
    </row>
    <row r="176" spans="1:17" ht="90">
      <c r="A176" s="8">
        <v>172</v>
      </c>
      <c r="B176" s="8" t="s">
        <v>602</v>
      </c>
      <c r="C176" s="29" t="s">
        <v>383</v>
      </c>
      <c r="D176" s="29" t="s">
        <v>412</v>
      </c>
      <c r="E176" s="14">
        <v>29</v>
      </c>
      <c r="F176" s="22">
        <v>27828</v>
      </c>
      <c r="G176" s="122" t="s">
        <v>623</v>
      </c>
      <c r="H176" s="36">
        <v>115779700</v>
      </c>
      <c r="I176" s="9"/>
      <c r="J176" s="44">
        <v>80</v>
      </c>
      <c r="K176" s="45"/>
      <c r="L176" s="15">
        <v>0.23</v>
      </c>
      <c r="M176" s="16">
        <f t="shared" si="2"/>
        <v>2320</v>
      </c>
      <c r="N176" s="31" t="s">
        <v>250</v>
      </c>
      <c r="O176" s="10"/>
      <c r="P176" s="10"/>
      <c r="Q176" s="10"/>
    </row>
    <row r="177" spans="1:17" ht="60">
      <c r="A177" s="8">
        <v>173</v>
      </c>
      <c r="B177" s="8" t="s">
        <v>603</v>
      </c>
      <c r="C177" s="29" t="s">
        <v>383</v>
      </c>
      <c r="D177" s="29" t="s">
        <v>391</v>
      </c>
      <c r="E177" s="14">
        <v>20</v>
      </c>
      <c r="F177" s="20" t="s">
        <v>99</v>
      </c>
      <c r="G177" s="72" t="s">
        <v>623</v>
      </c>
      <c r="H177" s="36">
        <v>165750639</v>
      </c>
      <c r="I177" s="9"/>
      <c r="J177" s="44">
        <v>7</v>
      </c>
      <c r="K177" s="45"/>
      <c r="L177" s="15">
        <v>0.23</v>
      </c>
      <c r="M177" s="16">
        <f t="shared" si="2"/>
        <v>140</v>
      </c>
      <c r="N177" s="31" t="s">
        <v>249</v>
      </c>
      <c r="O177" s="10"/>
      <c r="P177" s="10"/>
      <c r="Q177" s="10"/>
    </row>
    <row r="178" spans="1:17" ht="15">
      <c r="A178" s="8">
        <v>174</v>
      </c>
      <c r="B178" s="8" t="s">
        <v>334</v>
      </c>
      <c r="C178" s="29"/>
      <c r="D178" s="29" t="s">
        <v>410</v>
      </c>
      <c r="E178" s="14">
        <v>2</v>
      </c>
      <c r="F178" s="57" t="s">
        <v>336</v>
      </c>
      <c r="G178" s="72" t="s">
        <v>625</v>
      </c>
      <c r="H178" s="37" t="s">
        <v>676</v>
      </c>
      <c r="I178" s="81"/>
      <c r="J178" s="44">
        <v>83.44705882352942</v>
      </c>
      <c r="K178" s="45"/>
      <c r="L178" s="15">
        <v>0.23</v>
      </c>
      <c r="M178" s="16">
        <f t="shared" si="2"/>
        <v>166.89411764705883</v>
      </c>
      <c r="N178" s="31" t="s">
        <v>250</v>
      </c>
      <c r="O178" s="10"/>
      <c r="P178" s="10"/>
      <c r="Q178" s="10"/>
    </row>
    <row r="179" spans="1:17" ht="30">
      <c r="A179" s="8">
        <v>175</v>
      </c>
      <c r="B179" s="8" t="s">
        <v>604</v>
      </c>
      <c r="C179" s="29"/>
      <c r="D179" s="29" t="s">
        <v>395</v>
      </c>
      <c r="E179" s="14">
        <v>2</v>
      </c>
      <c r="F179" s="23"/>
      <c r="G179" s="36" t="s">
        <v>631</v>
      </c>
      <c r="H179" s="36" t="s">
        <v>677</v>
      </c>
      <c r="I179" s="9"/>
      <c r="J179" s="44">
        <v>500</v>
      </c>
      <c r="K179" s="45"/>
      <c r="L179" s="15">
        <v>0.23</v>
      </c>
      <c r="M179" s="16">
        <f t="shared" si="2"/>
        <v>1000</v>
      </c>
      <c r="N179" s="31" t="s">
        <v>249</v>
      </c>
      <c r="O179" s="10"/>
      <c r="P179" s="10"/>
      <c r="Q179" s="10"/>
    </row>
    <row r="180" spans="1:17" ht="15">
      <c r="A180" s="8">
        <v>176</v>
      </c>
      <c r="B180" s="8" t="s">
        <v>230</v>
      </c>
      <c r="C180" s="29" t="s">
        <v>357</v>
      </c>
      <c r="D180" s="29" t="s">
        <v>226</v>
      </c>
      <c r="E180" s="14">
        <v>2</v>
      </c>
      <c r="F180" s="8" t="s">
        <v>231</v>
      </c>
      <c r="G180" s="38" t="s">
        <v>623</v>
      </c>
      <c r="H180" s="132">
        <v>116117701</v>
      </c>
      <c r="I180" s="9"/>
      <c r="J180" s="44">
        <v>45.88235294117647</v>
      </c>
      <c r="K180" s="45"/>
      <c r="L180" s="15">
        <v>0.23</v>
      </c>
      <c r="M180" s="16">
        <f t="shared" si="2"/>
        <v>91.76470588235294</v>
      </c>
      <c r="N180" s="31" t="s">
        <v>249</v>
      </c>
      <c r="O180" s="10"/>
      <c r="P180" s="10"/>
      <c r="Q180" s="10"/>
    </row>
    <row r="181" spans="1:17" ht="173.25">
      <c r="A181" s="8">
        <v>177</v>
      </c>
      <c r="B181" s="8" t="s">
        <v>605</v>
      </c>
      <c r="C181" s="29" t="s">
        <v>383</v>
      </c>
      <c r="D181" s="29" t="s">
        <v>392</v>
      </c>
      <c r="E181" s="14">
        <v>3</v>
      </c>
      <c r="F181" s="21" t="s">
        <v>150</v>
      </c>
      <c r="G181" s="122" t="s">
        <v>623</v>
      </c>
      <c r="H181" s="36">
        <v>116137800</v>
      </c>
      <c r="I181" s="9"/>
      <c r="J181" s="44">
        <v>14.117647058823529</v>
      </c>
      <c r="K181" s="45"/>
      <c r="L181" s="15">
        <v>0.23</v>
      </c>
      <c r="M181" s="16">
        <f t="shared" si="2"/>
        <v>42.35294117647059</v>
      </c>
      <c r="N181" s="31" t="s">
        <v>249</v>
      </c>
      <c r="O181" s="10"/>
      <c r="P181" s="10"/>
      <c r="Q181" s="10"/>
    </row>
    <row r="182" spans="1:17" ht="180">
      <c r="A182" s="8">
        <v>178</v>
      </c>
      <c r="B182" s="8" t="s">
        <v>606</v>
      </c>
      <c r="C182" s="29" t="s">
        <v>383</v>
      </c>
      <c r="D182" s="29" t="s">
        <v>412</v>
      </c>
      <c r="E182" s="14">
        <v>4</v>
      </c>
      <c r="F182" s="21" t="s">
        <v>150</v>
      </c>
      <c r="G182" s="122" t="s">
        <v>623</v>
      </c>
      <c r="H182" s="36">
        <v>116137800</v>
      </c>
      <c r="I182" s="9"/>
      <c r="J182" s="44">
        <v>9.882352941176471</v>
      </c>
      <c r="K182" s="45"/>
      <c r="L182" s="15">
        <v>0.23</v>
      </c>
      <c r="M182" s="16">
        <f t="shared" si="2"/>
        <v>39.529411764705884</v>
      </c>
      <c r="N182" s="31" t="s">
        <v>249</v>
      </c>
      <c r="O182" s="10"/>
      <c r="P182" s="10"/>
      <c r="Q182" s="10"/>
    </row>
    <row r="183" spans="1:17" ht="180">
      <c r="A183" s="8">
        <v>179</v>
      </c>
      <c r="B183" s="8" t="s">
        <v>607</v>
      </c>
      <c r="C183" s="29" t="s">
        <v>407</v>
      </c>
      <c r="D183" s="29" t="s">
        <v>392</v>
      </c>
      <c r="E183" s="14">
        <v>11</v>
      </c>
      <c r="F183" s="20" t="s">
        <v>571</v>
      </c>
      <c r="G183" s="124" t="s">
        <v>623</v>
      </c>
      <c r="H183" s="40">
        <v>426137606</v>
      </c>
      <c r="I183" s="9"/>
      <c r="J183" s="44">
        <v>43.529411764705884</v>
      </c>
      <c r="K183" s="45"/>
      <c r="L183" s="15">
        <v>0.23</v>
      </c>
      <c r="M183" s="16">
        <f t="shared" si="2"/>
        <v>478.82352941176475</v>
      </c>
      <c r="N183" s="31" t="s">
        <v>249</v>
      </c>
      <c r="O183" s="10"/>
      <c r="P183" s="10"/>
      <c r="Q183" s="10"/>
    </row>
    <row r="184" spans="1:17" ht="15">
      <c r="A184" s="8">
        <v>180</v>
      </c>
      <c r="B184" s="8" t="s">
        <v>232</v>
      </c>
      <c r="C184" s="29" t="s">
        <v>314</v>
      </c>
      <c r="D184" s="29" t="s">
        <v>226</v>
      </c>
      <c r="E184" s="14">
        <v>1</v>
      </c>
      <c r="F184" s="8" t="s">
        <v>233</v>
      </c>
      <c r="G184" s="72" t="s">
        <v>623</v>
      </c>
      <c r="H184" s="132">
        <v>426158409</v>
      </c>
      <c r="I184" s="9"/>
      <c r="J184" s="44">
        <v>42.35294117647059</v>
      </c>
      <c r="K184" s="45"/>
      <c r="L184" s="15">
        <v>0.23</v>
      </c>
      <c r="M184" s="16">
        <f t="shared" si="2"/>
        <v>42.35294117647059</v>
      </c>
      <c r="N184" s="31" t="s">
        <v>249</v>
      </c>
      <c r="O184" s="10"/>
      <c r="P184" s="10"/>
      <c r="Q184" s="10"/>
    </row>
    <row r="185" spans="1:17" s="11" customFormat="1" ht="225">
      <c r="A185" s="8">
        <v>181</v>
      </c>
      <c r="B185" s="8" t="s">
        <v>608</v>
      </c>
      <c r="C185" s="29" t="s">
        <v>383</v>
      </c>
      <c r="D185" s="29" t="s">
        <v>414</v>
      </c>
      <c r="E185" s="14">
        <v>9</v>
      </c>
      <c r="F185" s="20" t="s">
        <v>186</v>
      </c>
      <c r="G185" s="122" t="s">
        <v>623</v>
      </c>
      <c r="H185" s="36">
        <v>116169408</v>
      </c>
      <c r="I185" s="9"/>
      <c r="J185" s="44">
        <v>18.823529411764707</v>
      </c>
      <c r="K185" s="45"/>
      <c r="L185" s="15">
        <v>0.23</v>
      </c>
      <c r="M185" s="16">
        <f t="shared" si="2"/>
        <v>169.41176470588235</v>
      </c>
      <c r="N185" s="31" t="s">
        <v>249</v>
      </c>
      <c r="O185" s="10"/>
      <c r="P185" s="10"/>
      <c r="Q185" s="10"/>
    </row>
    <row r="186" spans="1:17" ht="15">
      <c r="A186" s="8">
        <v>182</v>
      </c>
      <c r="B186" s="8" t="s">
        <v>469</v>
      </c>
      <c r="C186" s="77">
        <v>0.99</v>
      </c>
      <c r="D186" s="29" t="s">
        <v>384</v>
      </c>
      <c r="E186" s="115">
        <v>2</v>
      </c>
      <c r="F186" s="8" t="s">
        <v>470</v>
      </c>
      <c r="G186" s="36" t="s">
        <v>626</v>
      </c>
      <c r="H186" s="54">
        <v>779342</v>
      </c>
      <c r="I186" s="9"/>
      <c r="J186" s="44">
        <v>200</v>
      </c>
      <c r="K186" s="45"/>
      <c r="L186" s="15">
        <v>0.23</v>
      </c>
      <c r="M186" s="16">
        <f t="shared" si="2"/>
        <v>400</v>
      </c>
      <c r="N186" s="31" t="s">
        <v>250</v>
      </c>
      <c r="O186" s="10"/>
      <c r="P186" s="10"/>
      <c r="Q186" s="10"/>
    </row>
    <row r="187" spans="1:17" ht="15">
      <c r="A187" s="8">
        <v>183</v>
      </c>
      <c r="B187" s="85" t="s">
        <v>278</v>
      </c>
      <c r="C187" s="78">
        <v>0.99</v>
      </c>
      <c r="D187" s="86" t="s">
        <v>460</v>
      </c>
      <c r="E187" s="118">
        <v>3</v>
      </c>
      <c r="F187" s="29" t="s">
        <v>13</v>
      </c>
      <c r="G187" s="38" t="s">
        <v>633</v>
      </c>
      <c r="H187" s="38" t="s">
        <v>678</v>
      </c>
      <c r="I187" s="9"/>
      <c r="J187" s="44">
        <v>120</v>
      </c>
      <c r="K187" s="45"/>
      <c r="L187" s="15">
        <v>0.23</v>
      </c>
      <c r="M187" s="16">
        <f t="shared" si="2"/>
        <v>360</v>
      </c>
      <c r="N187" s="31" t="s">
        <v>250</v>
      </c>
      <c r="O187" s="10"/>
      <c r="P187" s="10"/>
      <c r="Q187" s="10"/>
    </row>
    <row r="188" spans="1:17" ht="15">
      <c r="A188" s="8">
        <v>184</v>
      </c>
      <c r="B188" s="75" t="s">
        <v>325</v>
      </c>
      <c r="C188" s="29" t="s">
        <v>407</v>
      </c>
      <c r="D188" s="29" t="s">
        <v>326</v>
      </c>
      <c r="E188" s="14">
        <v>5</v>
      </c>
      <c r="F188" s="8" t="s">
        <v>140</v>
      </c>
      <c r="G188" s="38" t="s">
        <v>623</v>
      </c>
      <c r="H188" s="132">
        <v>426219903</v>
      </c>
      <c r="I188" s="81"/>
      <c r="J188" s="44">
        <v>268.2352941176471</v>
      </c>
      <c r="K188" s="45"/>
      <c r="L188" s="15">
        <v>0.23</v>
      </c>
      <c r="M188" s="16">
        <f t="shared" si="2"/>
        <v>1341.1764705882354</v>
      </c>
      <c r="N188" s="31" t="s">
        <v>250</v>
      </c>
      <c r="O188" s="10"/>
      <c r="P188" s="10"/>
      <c r="Q188" s="10"/>
    </row>
    <row r="189" spans="1:17" ht="15">
      <c r="A189" s="8">
        <v>185</v>
      </c>
      <c r="B189" s="68" t="s">
        <v>465</v>
      </c>
      <c r="C189" s="29" t="s">
        <v>397</v>
      </c>
      <c r="D189" s="29" t="s">
        <v>466</v>
      </c>
      <c r="E189" s="115">
        <v>1</v>
      </c>
      <c r="F189" s="68" t="s">
        <v>140</v>
      </c>
      <c r="G189" s="38" t="s">
        <v>623</v>
      </c>
      <c r="H189" s="132">
        <v>326219903</v>
      </c>
      <c r="I189" s="9"/>
      <c r="J189" s="44">
        <v>45.88235294117647</v>
      </c>
      <c r="K189" s="45"/>
      <c r="L189" s="15">
        <v>0.23</v>
      </c>
      <c r="M189" s="16">
        <f t="shared" si="2"/>
        <v>45.88235294117647</v>
      </c>
      <c r="N189" s="31" t="s">
        <v>250</v>
      </c>
      <c r="O189" s="10"/>
      <c r="P189" s="10"/>
      <c r="Q189" s="10"/>
    </row>
    <row r="190" spans="1:17" ht="180">
      <c r="A190" s="8">
        <v>186</v>
      </c>
      <c r="B190" s="8" t="s">
        <v>609</v>
      </c>
      <c r="C190" s="29"/>
      <c r="D190" s="29" t="s">
        <v>390</v>
      </c>
      <c r="E190" s="14">
        <v>23</v>
      </c>
      <c r="F190" s="20" t="s">
        <v>140</v>
      </c>
      <c r="G190" s="72" t="s">
        <v>623</v>
      </c>
      <c r="H190" s="38">
        <v>426219903</v>
      </c>
      <c r="I190" s="9"/>
      <c r="J190" s="44">
        <v>7.5</v>
      </c>
      <c r="K190" s="45"/>
      <c r="L190" s="15">
        <v>0.23</v>
      </c>
      <c r="M190" s="16">
        <f t="shared" si="2"/>
        <v>172.5</v>
      </c>
      <c r="N190" s="31" t="s">
        <v>250</v>
      </c>
      <c r="O190" s="10"/>
      <c r="P190" s="10"/>
      <c r="Q190" s="10"/>
    </row>
    <row r="191" spans="1:17" ht="180">
      <c r="A191" s="8">
        <v>187</v>
      </c>
      <c r="B191" s="8" t="s">
        <v>610</v>
      </c>
      <c r="C191" s="29" t="s">
        <v>383</v>
      </c>
      <c r="D191" s="29" t="s">
        <v>395</v>
      </c>
      <c r="E191" s="14">
        <v>267</v>
      </c>
      <c r="F191" s="21" t="s">
        <v>140</v>
      </c>
      <c r="G191" s="122" t="s">
        <v>623</v>
      </c>
      <c r="H191" s="37">
        <v>116219904</v>
      </c>
      <c r="I191" s="9"/>
      <c r="J191" s="44">
        <v>7.5</v>
      </c>
      <c r="K191" s="46"/>
      <c r="L191" s="15">
        <v>0.23</v>
      </c>
      <c r="M191" s="16">
        <f t="shared" si="2"/>
        <v>2002.5</v>
      </c>
      <c r="N191" s="31" t="s">
        <v>250</v>
      </c>
      <c r="O191" s="10"/>
      <c r="P191" s="10"/>
      <c r="Q191" s="10"/>
    </row>
    <row r="192" spans="1:17" ht="15">
      <c r="A192" s="8">
        <v>188</v>
      </c>
      <c r="B192" s="104" t="s">
        <v>0</v>
      </c>
      <c r="C192" s="106" t="s">
        <v>472</v>
      </c>
      <c r="D192" s="106" t="s">
        <v>460</v>
      </c>
      <c r="E192" s="119">
        <v>17</v>
      </c>
      <c r="F192" s="61" t="s">
        <v>140</v>
      </c>
      <c r="G192" s="124" t="s">
        <v>623</v>
      </c>
      <c r="H192" s="137">
        <v>616229904</v>
      </c>
      <c r="I192" s="9"/>
      <c r="J192" s="44">
        <v>32</v>
      </c>
      <c r="K192" s="74"/>
      <c r="L192" s="15">
        <v>0.23</v>
      </c>
      <c r="M192" s="16">
        <f t="shared" si="2"/>
        <v>544</v>
      </c>
      <c r="N192" s="31" t="s">
        <v>250</v>
      </c>
      <c r="O192" s="10"/>
      <c r="P192" s="10"/>
      <c r="Q192" s="10"/>
    </row>
    <row r="193" spans="1:17" ht="15">
      <c r="A193" s="8">
        <v>189</v>
      </c>
      <c r="B193" s="79" t="s">
        <v>46</v>
      </c>
      <c r="C193" s="80" t="s">
        <v>47</v>
      </c>
      <c r="D193" s="80" t="s">
        <v>460</v>
      </c>
      <c r="E193" s="117">
        <v>1</v>
      </c>
      <c r="F193" s="58" t="s">
        <v>48</v>
      </c>
      <c r="G193" s="37" t="s">
        <v>624</v>
      </c>
      <c r="H193" s="37" t="s">
        <v>679</v>
      </c>
      <c r="I193" s="9"/>
      <c r="J193" s="44">
        <v>131.5</v>
      </c>
      <c r="K193" s="76"/>
      <c r="L193" s="15">
        <v>0.23</v>
      </c>
      <c r="M193" s="16">
        <f t="shared" si="2"/>
        <v>131.5</v>
      </c>
      <c r="N193" s="31" t="s">
        <v>250</v>
      </c>
      <c r="O193" s="10"/>
      <c r="P193" s="10"/>
      <c r="Q193" s="10"/>
    </row>
    <row r="194" spans="1:17" ht="135">
      <c r="A194" s="8">
        <v>190</v>
      </c>
      <c r="B194" s="8" t="s">
        <v>611</v>
      </c>
      <c r="C194" s="29" t="s">
        <v>383</v>
      </c>
      <c r="D194" s="29" t="s">
        <v>389</v>
      </c>
      <c r="E194" s="14">
        <v>5</v>
      </c>
      <c r="F194" s="21" t="s">
        <v>151</v>
      </c>
      <c r="G194" s="122" t="s">
        <v>623</v>
      </c>
      <c r="H194" s="36">
        <v>116583101</v>
      </c>
      <c r="I194" s="9"/>
      <c r="J194" s="44">
        <v>15.294117647058824</v>
      </c>
      <c r="K194" s="45"/>
      <c r="L194" s="15">
        <v>0.23</v>
      </c>
      <c r="M194" s="16">
        <f t="shared" si="2"/>
        <v>76.47058823529412</v>
      </c>
      <c r="N194" s="31" t="s">
        <v>249</v>
      </c>
      <c r="O194" s="10"/>
      <c r="P194" s="10"/>
      <c r="Q194" s="10"/>
    </row>
    <row r="195" spans="1:17" ht="135">
      <c r="A195" s="8">
        <v>191</v>
      </c>
      <c r="B195" s="8" t="s">
        <v>612</v>
      </c>
      <c r="C195" s="29" t="s">
        <v>383</v>
      </c>
      <c r="D195" s="29" t="s">
        <v>392</v>
      </c>
      <c r="E195" s="14">
        <v>5</v>
      </c>
      <c r="F195" s="20" t="s">
        <v>151</v>
      </c>
      <c r="G195" s="122" t="s">
        <v>623</v>
      </c>
      <c r="H195" s="36">
        <v>116583101</v>
      </c>
      <c r="I195" s="9"/>
      <c r="J195" s="44">
        <v>24.705882352941178</v>
      </c>
      <c r="K195" s="45"/>
      <c r="L195" s="15">
        <v>0.23</v>
      </c>
      <c r="M195" s="16">
        <f t="shared" si="2"/>
        <v>123.52941176470588</v>
      </c>
      <c r="N195" s="31" t="s">
        <v>249</v>
      </c>
      <c r="O195" s="10"/>
      <c r="P195" s="10"/>
      <c r="Q195" s="10"/>
    </row>
    <row r="196" spans="1:17" ht="135">
      <c r="A196" s="8">
        <v>192</v>
      </c>
      <c r="B196" s="8" t="s">
        <v>613</v>
      </c>
      <c r="C196" s="29" t="s">
        <v>383</v>
      </c>
      <c r="D196" s="29" t="s">
        <v>414</v>
      </c>
      <c r="E196" s="14">
        <v>17</v>
      </c>
      <c r="F196" s="21" t="s">
        <v>151</v>
      </c>
      <c r="G196" s="122" t="s">
        <v>623</v>
      </c>
      <c r="H196" s="36">
        <v>116582805</v>
      </c>
      <c r="I196" s="9"/>
      <c r="J196" s="44">
        <v>9.176470588235293</v>
      </c>
      <c r="K196" s="45"/>
      <c r="L196" s="15">
        <v>0.23</v>
      </c>
      <c r="M196" s="16">
        <f t="shared" si="2"/>
        <v>156</v>
      </c>
      <c r="N196" s="31" t="s">
        <v>249</v>
      </c>
      <c r="O196" s="10"/>
      <c r="P196" s="10"/>
      <c r="Q196" s="10"/>
    </row>
    <row r="197" spans="1:17" ht="45">
      <c r="A197" s="8">
        <v>193</v>
      </c>
      <c r="B197" s="8" t="s">
        <v>614</v>
      </c>
      <c r="C197" s="29" t="s">
        <v>383</v>
      </c>
      <c r="D197" s="29" t="s">
        <v>392</v>
      </c>
      <c r="E197" s="14">
        <v>7</v>
      </c>
      <c r="F197" s="23"/>
      <c r="G197" s="122" t="s">
        <v>625</v>
      </c>
      <c r="H197" s="36" t="s">
        <v>680</v>
      </c>
      <c r="I197" s="9"/>
      <c r="J197" s="44">
        <v>312</v>
      </c>
      <c r="K197" s="45"/>
      <c r="L197" s="15">
        <v>0.23</v>
      </c>
      <c r="M197" s="16">
        <f t="shared" si="2"/>
        <v>2184</v>
      </c>
      <c r="N197" s="31" t="s">
        <v>249</v>
      </c>
      <c r="O197" s="10"/>
      <c r="P197" s="10"/>
      <c r="Q197" s="10"/>
    </row>
    <row r="198" spans="1:17" ht="120">
      <c r="A198" s="8">
        <v>194</v>
      </c>
      <c r="B198" s="8" t="s">
        <v>615</v>
      </c>
      <c r="C198" s="29" t="s">
        <v>309</v>
      </c>
      <c r="D198" s="29" t="s">
        <v>392</v>
      </c>
      <c r="E198" s="14">
        <v>1</v>
      </c>
      <c r="F198" s="20" t="s">
        <v>204</v>
      </c>
      <c r="G198" s="36" t="s">
        <v>637</v>
      </c>
      <c r="H198" s="36" t="s">
        <v>681</v>
      </c>
      <c r="I198" s="9"/>
      <c r="J198" s="44">
        <v>188.11764705882354</v>
      </c>
      <c r="K198" s="45"/>
      <c r="L198" s="15">
        <v>0.23</v>
      </c>
      <c r="M198" s="16">
        <f aca="true" t="shared" si="3" ref="M198:M261">E198*J198</f>
        <v>188.11764705882354</v>
      </c>
      <c r="N198" s="31" t="s">
        <v>250</v>
      </c>
      <c r="O198" s="10"/>
      <c r="P198" s="10"/>
      <c r="Q198" s="10"/>
    </row>
    <row r="199" spans="1:17" ht="180">
      <c r="A199" s="8">
        <v>195</v>
      </c>
      <c r="B199" s="8" t="s">
        <v>616</v>
      </c>
      <c r="C199" s="29" t="s">
        <v>407</v>
      </c>
      <c r="D199" s="29" t="s">
        <v>392</v>
      </c>
      <c r="E199" s="14">
        <v>15</v>
      </c>
      <c r="F199" s="21" t="s">
        <v>204</v>
      </c>
      <c r="G199" s="36" t="s">
        <v>623</v>
      </c>
      <c r="H199" s="36">
        <v>426615308</v>
      </c>
      <c r="I199" s="9"/>
      <c r="J199" s="44">
        <v>11.764705882352942</v>
      </c>
      <c r="K199" s="45"/>
      <c r="L199" s="15">
        <v>0.23</v>
      </c>
      <c r="M199" s="16">
        <f t="shared" si="3"/>
        <v>176.47058823529414</v>
      </c>
      <c r="N199" s="31" t="s">
        <v>250</v>
      </c>
      <c r="O199" s="10"/>
      <c r="P199" s="10"/>
      <c r="Q199" s="10"/>
    </row>
    <row r="200" spans="1:17" ht="15">
      <c r="A200" s="8">
        <v>196</v>
      </c>
      <c r="B200" s="8" t="s">
        <v>64</v>
      </c>
      <c r="C200" s="29" t="s">
        <v>413</v>
      </c>
      <c r="D200" s="29" t="s">
        <v>271</v>
      </c>
      <c r="E200" s="14">
        <v>1</v>
      </c>
      <c r="F200" s="87" t="s">
        <v>65</v>
      </c>
      <c r="G200" s="72" t="s">
        <v>625</v>
      </c>
      <c r="H200" s="38" t="s">
        <v>682</v>
      </c>
      <c r="I200" s="9"/>
      <c r="J200" s="44">
        <v>145</v>
      </c>
      <c r="K200" s="46"/>
      <c r="L200" s="15">
        <v>0.23</v>
      </c>
      <c r="M200" s="16">
        <f t="shared" si="3"/>
        <v>145</v>
      </c>
      <c r="N200" s="31" t="s">
        <v>250</v>
      </c>
      <c r="O200" s="10"/>
      <c r="P200" s="10"/>
      <c r="Q200" s="10"/>
    </row>
    <row r="201" spans="1:17" ht="15">
      <c r="A201" s="8">
        <v>197</v>
      </c>
      <c r="B201" s="8" t="s">
        <v>22</v>
      </c>
      <c r="C201" s="29" t="s">
        <v>357</v>
      </c>
      <c r="D201" s="29" t="s">
        <v>410</v>
      </c>
      <c r="E201" s="14">
        <v>1</v>
      </c>
      <c r="F201" s="83" t="s">
        <v>23</v>
      </c>
      <c r="G201" s="72" t="s">
        <v>623</v>
      </c>
      <c r="H201" s="37">
        <v>118027909</v>
      </c>
      <c r="I201" s="9"/>
      <c r="J201" s="44">
        <v>102.3529411764706</v>
      </c>
      <c r="K201" s="45"/>
      <c r="L201" s="15">
        <v>0.23</v>
      </c>
      <c r="M201" s="16">
        <f t="shared" si="3"/>
        <v>102.3529411764706</v>
      </c>
      <c r="N201" s="31" t="s">
        <v>249</v>
      </c>
      <c r="O201" s="10"/>
      <c r="P201" s="10"/>
      <c r="Q201" s="10"/>
    </row>
    <row r="202" spans="1:17" ht="15">
      <c r="A202" s="8">
        <v>198</v>
      </c>
      <c r="B202" s="8" t="s">
        <v>16</v>
      </c>
      <c r="C202" s="29" t="s">
        <v>357</v>
      </c>
      <c r="D202" s="29" t="s">
        <v>460</v>
      </c>
      <c r="E202" s="14">
        <v>5</v>
      </c>
      <c r="F202" s="107" t="s">
        <v>17</v>
      </c>
      <c r="G202" s="72" t="s">
        <v>623</v>
      </c>
      <c r="H202" s="38">
        <v>118851935</v>
      </c>
      <c r="I202" s="9"/>
      <c r="J202" s="44">
        <v>27.058823529411764</v>
      </c>
      <c r="K202" s="45"/>
      <c r="L202" s="15">
        <v>0.23</v>
      </c>
      <c r="M202" s="16">
        <f t="shared" si="3"/>
        <v>135.2941176470588</v>
      </c>
      <c r="N202" s="31" t="s">
        <v>249</v>
      </c>
      <c r="O202" s="10"/>
      <c r="P202" s="10"/>
      <c r="Q202" s="10"/>
    </row>
    <row r="203" spans="1:17" ht="135">
      <c r="A203" s="8">
        <v>199</v>
      </c>
      <c r="B203" s="8" t="s">
        <v>617</v>
      </c>
      <c r="C203" s="29" t="s">
        <v>383</v>
      </c>
      <c r="D203" s="29" t="s">
        <v>390</v>
      </c>
      <c r="E203" s="14">
        <v>5</v>
      </c>
      <c r="F203" s="21" t="s">
        <v>135</v>
      </c>
      <c r="G203" s="122" t="s">
        <v>623</v>
      </c>
      <c r="H203" s="36">
        <v>112115001</v>
      </c>
      <c r="I203" s="9"/>
      <c r="J203" s="44">
        <v>16.11764705882353</v>
      </c>
      <c r="K203" s="45"/>
      <c r="L203" s="15">
        <v>0.23</v>
      </c>
      <c r="M203" s="16">
        <f t="shared" si="3"/>
        <v>80.58823529411765</v>
      </c>
      <c r="N203" s="31" t="s">
        <v>250</v>
      </c>
      <c r="O203" s="10"/>
      <c r="P203" s="10"/>
      <c r="Q203" s="10"/>
    </row>
    <row r="204" spans="1:17" ht="150">
      <c r="A204" s="8">
        <v>200</v>
      </c>
      <c r="B204" s="8" t="s">
        <v>618</v>
      </c>
      <c r="C204" s="29"/>
      <c r="D204" s="29" t="s">
        <v>406</v>
      </c>
      <c r="E204" s="14">
        <v>8</v>
      </c>
      <c r="F204" s="20" t="s">
        <v>122</v>
      </c>
      <c r="G204" s="36" t="s">
        <v>624</v>
      </c>
      <c r="H204" s="36" t="s">
        <v>683</v>
      </c>
      <c r="I204" s="9"/>
      <c r="J204" s="44">
        <v>280</v>
      </c>
      <c r="K204" s="45"/>
      <c r="L204" s="15">
        <v>0.23</v>
      </c>
      <c r="M204" s="16">
        <f t="shared" si="3"/>
        <v>2240</v>
      </c>
      <c r="N204" s="31" t="s">
        <v>250</v>
      </c>
      <c r="O204" s="10"/>
      <c r="P204" s="10"/>
      <c r="Q204" s="10"/>
    </row>
    <row r="205" spans="1:17" ht="210">
      <c r="A205" s="8">
        <v>201</v>
      </c>
      <c r="B205" s="8" t="s">
        <v>359</v>
      </c>
      <c r="C205" s="29" t="s">
        <v>383</v>
      </c>
      <c r="D205" s="29" t="s">
        <v>395</v>
      </c>
      <c r="E205" s="14">
        <v>12</v>
      </c>
      <c r="F205" s="20" t="s">
        <v>122</v>
      </c>
      <c r="G205" s="36" t="s">
        <v>624</v>
      </c>
      <c r="H205" s="36">
        <v>1043672500</v>
      </c>
      <c r="I205" s="9"/>
      <c r="J205" s="44">
        <v>44.70588235294118</v>
      </c>
      <c r="K205" s="45"/>
      <c r="L205" s="15">
        <v>0.23</v>
      </c>
      <c r="M205" s="16">
        <f t="shared" si="3"/>
        <v>536.4705882352941</v>
      </c>
      <c r="N205" s="31" t="s">
        <v>250</v>
      </c>
      <c r="O205" s="10"/>
      <c r="P205" s="10"/>
      <c r="Q205" s="10"/>
    </row>
    <row r="206" spans="1:17" ht="15">
      <c r="A206" s="8">
        <v>202</v>
      </c>
      <c r="B206" s="75" t="s">
        <v>234</v>
      </c>
      <c r="C206" s="29" t="s">
        <v>314</v>
      </c>
      <c r="D206" s="29" t="s">
        <v>226</v>
      </c>
      <c r="E206" s="14">
        <v>1</v>
      </c>
      <c r="F206" s="8" t="s">
        <v>235</v>
      </c>
      <c r="G206" s="38" t="s">
        <v>623</v>
      </c>
      <c r="H206" s="38">
        <v>426743603</v>
      </c>
      <c r="I206" s="9"/>
      <c r="J206" s="44">
        <v>68.82352941176471</v>
      </c>
      <c r="K206" s="46"/>
      <c r="L206" s="15">
        <v>0.23</v>
      </c>
      <c r="M206" s="16">
        <f t="shared" si="3"/>
        <v>68.82352941176471</v>
      </c>
      <c r="N206" s="31" t="s">
        <v>249</v>
      </c>
      <c r="O206" s="10"/>
      <c r="P206" s="10"/>
      <c r="Q206" s="10"/>
    </row>
    <row r="207" spans="1:17" ht="90">
      <c r="A207" s="8">
        <v>203</v>
      </c>
      <c r="B207" s="8" t="s">
        <v>360</v>
      </c>
      <c r="C207" s="29" t="s">
        <v>383</v>
      </c>
      <c r="D207" s="29" t="s">
        <v>271</v>
      </c>
      <c r="E207" s="14">
        <v>6</v>
      </c>
      <c r="F207" s="20" t="s">
        <v>215</v>
      </c>
      <c r="G207" s="36" t="s">
        <v>623</v>
      </c>
      <c r="H207" s="36">
        <v>116765001</v>
      </c>
      <c r="I207" s="9"/>
      <c r="J207" s="44">
        <v>45.88235294117647</v>
      </c>
      <c r="K207" s="45"/>
      <c r="L207" s="15">
        <v>0.23</v>
      </c>
      <c r="M207" s="16">
        <f t="shared" si="3"/>
        <v>275.29411764705884</v>
      </c>
      <c r="N207" s="31" t="s">
        <v>250</v>
      </c>
      <c r="O207" s="10"/>
      <c r="P207" s="10"/>
      <c r="Q207" s="10"/>
    </row>
    <row r="208" spans="1:17" ht="15">
      <c r="A208" s="8">
        <v>204</v>
      </c>
      <c r="B208" s="8" t="s">
        <v>263</v>
      </c>
      <c r="C208" s="29" t="s">
        <v>407</v>
      </c>
      <c r="D208" s="29" t="s">
        <v>328</v>
      </c>
      <c r="E208" s="14">
        <v>2</v>
      </c>
      <c r="F208" s="8" t="s">
        <v>341</v>
      </c>
      <c r="G208" s="38" t="s">
        <v>646</v>
      </c>
      <c r="H208" s="37">
        <v>684680420</v>
      </c>
      <c r="I208" s="81"/>
      <c r="J208" s="44">
        <v>260</v>
      </c>
      <c r="K208" s="45"/>
      <c r="L208" s="15">
        <v>0.23</v>
      </c>
      <c r="M208" s="16">
        <f t="shared" si="3"/>
        <v>520</v>
      </c>
      <c r="N208" s="31" t="s">
        <v>250</v>
      </c>
      <c r="O208" s="10"/>
      <c r="P208" s="10"/>
      <c r="Q208" s="10"/>
    </row>
    <row r="209" spans="1:17" ht="15">
      <c r="A209" s="8">
        <v>205</v>
      </c>
      <c r="B209" s="21" t="s">
        <v>36</v>
      </c>
      <c r="C209" s="29" t="s">
        <v>27</v>
      </c>
      <c r="D209" s="29" t="s">
        <v>460</v>
      </c>
      <c r="E209" s="14">
        <v>22</v>
      </c>
      <c r="F209" s="82" t="s">
        <v>134</v>
      </c>
      <c r="G209" s="38" t="s">
        <v>637</v>
      </c>
      <c r="H209" s="37">
        <v>270989</v>
      </c>
      <c r="I209" s="9"/>
      <c r="J209" s="44">
        <v>154.56470588235294</v>
      </c>
      <c r="K209" s="46"/>
      <c r="L209" s="15">
        <v>0.23</v>
      </c>
      <c r="M209" s="16">
        <f t="shared" si="3"/>
        <v>3400.423529411765</v>
      </c>
      <c r="N209" s="31" t="s">
        <v>250</v>
      </c>
      <c r="O209" s="10"/>
      <c r="P209" s="10"/>
      <c r="Q209" s="10"/>
    </row>
    <row r="210" spans="1:17" ht="15">
      <c r="A210" s="8">
        <v>206</v>
      </c>
      <c r="B210" s="8" t="s">
        <v>408</v>
      </c>
      <c r="C210" s="29" t="s">
        <v>383</v>
      </c>
      <c r="D210" s="29" t="s">
        <v>395</v>
      </c>
      <c r="E210" s="14">
        <v>3</v>
      </c>
      <c r="F210" s="21" t="s">
        <v>113</v>
      </c>
      <c r="G210" s="40" t="s">
        <v>684</v>
      </c>
      <c r="H210" s="40" t="s">
        <v>685</v>
      </c>
      <c r="I210" s="9"/>
      <c r="J210" s="44">
        <v>90</v>
      </c>
      <c r="K210" s="45"/>
      <c r="L210" s="15">
        <v>0.08</v>
      </c>
      <c r="M210" s="16">
        <f t="shared" si="3"/>
        <v>270</v>
      </c>
      <c r="N210" s="31" t="s">
        <v>250</v>
      </c>
      <c r="O210" s="10"/>
      <c r="P210" s="10"/>
      <c r="Q210" s="10"/>
    </row>
    <row r="211" spans="1:17" ht="105">
      <c r="A211" s="8">
        <v>207</v>
      </c>
      <c r="B211" s="8" t="s">
        <v>361</v>
      </c>
      <c r="C211" s="29" t="s">
        <v>383</v>
      </c>
      <c r="D211" s="29" t="s">
        <v>395</v>
      </c>
      <c r="E211" s="14">
        <v>2</v>
      </c>
      <c r="F211" s="23"/>
      <c r="G211" s="36" t="s">
        <v>623</v>
      </c>
      <c r="H211" s="36">
        <v>116947602</v>
      </c>
      <c r="I211" s="9"/>
      <c r="J211" s="44">
        <v>91.76470588235294</v>
      </c>
      <c r="K211" s="45"/>
      <c r="L211" s="15">
        <v>0.23</v>
      </c>
      <c r="M211" s="16">
        <f t="shared" si="3"/>
        <v>183.52941176470588</v>
      </c>
      <c r="N211" s="31" t="s">
        <v>249</v>
      </c>
      <c r="O211" s="10"/>
      <c r="P211" s="10"/>
      <c r="Q211" s="10"/>
    </row>
    <row r="212" spans="1:17" ht="51">
      <c r="A212" s="8">
        <v>208</v>
      </c>
      <c r="B212" s="100" t="s">
        <v>43</v>
      </c>
      <c r="C212" s="101" t="s">
        <v>44</v>
      </c>
      <c r="D212" s="95" t="s">
        <v>355</v>
      </c>
      <c r="E212" s="14">
        <v>2</v>
      </c>
      <c r="F212" s="62"/>
      <c r="G212" s="37" t="s">
        <v>686</v>
      </c>
      <c r="H212" s="37" t="s">
        <v>687</v>
      </c>
      <c r="I212" s="9"/>
      <c r="J212" s="44">
        <v>485</v>
      </c>
      <c r="K212" s="76"/>
      <c r="L212" s="15">
        <v>0.23</v>
      </c>
      <c r="M212" s="16">
        <f t="shared" si="3"/>
        <v>970</v>
      </c>
      <c r="N212" s="31" t="s">
        <v>249</v>
      </c>
      <c r="O212" s="10"/>
      <c r="P212" s="10"/>
      <c r="Q212" s="10"/>
    </row>
    <row r="213" spans="1:17" ht="150">
      <c r="A213" s="8">
        <v>209</v>
      </c>
      <c r="B213" s="8" t="s">
        <v>362</v>
      </c>
      <c r="C213" s="29" t="s">
        <v>383</v>
      </c>
      <c r="D213" s="29" t="s">
        <v>404</v>
      </c>
      <c r="E213" s="14">
        <v>2</v>
      </c>
      <c r="F213" s="21" t="s">
        <v>196</v>
      </c>
      <c r="G213" s="122" t="s">
        <v>623</v>
      </c>
      <c r="H213" s="36">
        <v>217046301</v>
      </c>
      <c r="I213" s="9"/>
      <c r="J213" s="44">
        <v>17.529411764705884</v>
      </c>
      <c r="K213" s="45"/>
      <c r="L213" s="15">
        <v>0.23</v>
      </c>
      <c r="M213" s="16">
        <f t="shared" si="3"/>
        <v>35.05882352941177</v>
      </c>
      <c r="N213" s="31" t="s">
        <v>250</v>
      </c>
      <c r="O213" s="10"/>
      <c r="P213" s="10"/>
      <c r="Q213" s="10"/>
    </row>
    <row r="214" spans="1:17" ht="15">
      <c r="A214" s="8">
        <v>210</v>
      </c>
      <c r="B214" s="75" t="s">
        <v>29</v>
      </c>
      <c r="C214" s="29" t="s">
        <v>27</v>
      </c>
      <c r="D214" s="29" t="s">
        <v>389</v>
      </c>
      <c r="E214" s="14">
        <v>2</v>
      </c>
      <c r="F214" s="62" t="s">
        <v>30</v>
      </c>
      <c r="G214" s="38" t="s">
        <v>633</v>
      </c>
      <c r="H214" s="37" t="s">
        <v>688</v>
      </c>
      <c r="I214" s="95"/>
      <c r="J214" s="44">
        <v>279.3176470588235</v>
      </c>
      <c r="K214" s="44"/>
      <c r="L214" s="15">
        <v>0.23</v>
      </c>
      <c r="M214" s="16">
        <f t="shared" si="3"/>
        <v>558.635294117647</v>
      </c>
      <c r="N214" s="31" t="s">
        <v>250</v>
      </c>
      <c r="O214" s="10"/>
      <c r="P214" s="10"/>
      <c r="Q214" s="10"/>
    </row>
    <row r="215" spans="1:17" ht="45">
      <c r="A215" s="8">
        <v>211</v>
      </c>
      <c r="B215" s="8" t="s">
        <v>576</v>
      </c>
      <c r="C215" s="29" t="s">
        <v>383</v>
      </c>
      <c r="D215" s="29" t="s">
        <v>392</v>
      </c>
      <c r="E215" s="14">
        <v>14</v>
      </c>
      <c r="F215" s="21" t="s">
        <v>192</v>
      </c>
      <c r="G215" s="36" t="s">
        <v>623</v>
      </c>
      <c r="H215" s="36">
        <v>597144523</v>
      </c>
      <c r="I215" s="9"/>
      <c r="J215" s="44">
        <v>21.11764705882353</v>
      </c>
      <c r="K215" s="45"/>
      <c r="L215" s="15">
        <v>0.23</v>
      </c>
      <c r="M215" s="16">
        <f t="shared" si="3"/>
        <v>295.6470588235294</v>
      </c>
      <c r="N215" s="31" t="s">
        <v>250</v>
      </c>
      <c r="O215" s="10"/>
      <c r="P215" s="10"/>
      <c r="Q215" s="10"/>
    </row>
    <row r="216" spans="1:17" ht="15">
      <c r="A216" s="8">
        <v>212</v>
      </c>
      <c r="B216" s="108" t="s">
        <v>245</v>
      </c>
      <c r="C216" s="29" t="s">
        <v>413</v>
      </c>
      <c r="D216" s="29" t="s">
        <v>335</v>
      </c>
      <c r="E216" s="14">
        <v>2</v>
      </c>
      <c r="F216" s="8" t="s">
        <v>246</v>
      </c>
      <c r="G216" s="38" t="s">
        <v>623</v>
      </c>
      <c r="H216" s="38">
        <v>117259608</v>
      </c>
      <c r="I216" s="9"/>
      <c r="J216" s="44">
        <v>42.35294117647059</v>
      </c>
      <c r="K216" s="45"/>
      <c r="L216" s="15">
        <v>0.23</v>
      </c>
      <c r="M216" s="16">
        <f t="shared" si="3"/>
        <v>84.70588235294117</v>
      </c>
      <c r="N216" s="31" t="s">
        <v>250</v>
      </c>
      <c r="O216" s="10"/>
      <c r="P216" s="10"/>
      <c r="Q216" s="10"/>
    </row>
    <row r="217" spans="1:17" ht="15">
      <c r="A217" s="8">
        <v>213</v>
      </c>
      <c r="B217" s="8" t="s">
        <v>33</v>
      </c>
      <c r="C217" s="29" t="s">
        <v>27</v>
      </c>
      <c r="D217" s="29" t="s">
        <v>460</v>
      </c>
      <c r="E217" s="14">
        <v>23</v>
      </c>
      <c r="F217" s="62" t="s">
        <v>34</v>
      </c>
      <c r="G217" s="38" t="s">
        <v>623</v>
      </c>
      <c r="H217" s="37">
        <v>117276102</v>
      </c>
      <c r="I217" s="9"/>
      <c r="J217" s="44">
        <v>78.82352941176471</v>
      </c>
      <c r="K217" s="76"/>
      <c r="L217" s="15">
        <v>0.23</v>
      </c>
      <c r="M217" s="16">
        <f t="shared" si="3"/>
        <v>1812.9411764705883</v>
      </c>
      <c r="N217" s="31" t="s">
        <v>250</v>
      </c>
      <c r="O217" s="10"/>
      <c r="P217" s="10"/>
      <c r="Q217" s="10"/>
    </row>
    <row r="218" spans="1:17" ht="60">
      <c r="A218" s="8">
        <v>214</v>
      </c>
      <c r="B218" s="8" t="s">
        <v>577</v>
      </c>
      <c r="C218" s="29"/>
      <c r="D218" s="29" t="s">
        <v>312</v>
      </c>
      <c r="E218" s="14">
        <v>3</v>
      </c>
      <c r="F218" s="23"/>
      <c r="G218" s="36" t="s">
        <v>689</v>
      </c>
      <c r="H218" s="130" t="s">
        <v>690</v>
      </c>
      <c r="I218" s="9"/>
      <c r="J218" s="44">
        <v>435</v>
      </c>
      <c r="K218" s="45"/>
      <c r="L218" s="15">
        <v>0.23</v>
      </c>
      <c r="M218" s="16">
        <f t="shared" si="3"/>
        <v>1305</v>
      </c>
      <c r="N218" s="31" t="s">
        <v>250</v>
      </c>
      <c r="O218" s="10"/>
      <c r="P218" s="10"/>
      <c r="Q218" s="10"/>
    </row>
    <row r="219" spans="1:17" ht="15">
      <c r="A219" s="8">
        <v>215</v>
      </c>
      <c r="B219" s="75" t="s">
        <v>236</v>
      </c>
      <c r="C219" s="29" t="s">
        <v>314</v>
      </c>
      <c r="D219" s="29" t="s">
        <v>226</v>
      </c>
      <c r="E219" s="14">
        <v>3</v>
      </c>
      <c r="F219" s="8" t="s">
        <v>182</v>
      </c>
      <c r="G219" s="72" t="s">
        <v>623</v>
      </c>
      <c r="H219" s="38">
        <v>427389100</v>
      </c>
      <c r="I219" s="9"/>
      <c r="J219" s="44">
        <v>20</v>
      </c>
      <c r="K219" s="45"/>
      <c r="L219" s="15">
        <v>0.23</v>
      </c>
      <c r="M219" s="16">
        <f t="shared" si="3"/>
        <v>60</v>
      </c>
      <c r="N219" s="31" t="s">
        <v>249</v>
      </c>
      <c r="O219" s="10"/>
      <c r="P219" s="10"/>
      <c r="Q219" s="10"/>
    </row>
    <row r="220" spans="1:17" ht="300">
      <c r="A220" s="8">
        <v>216</v>
      </c>
      <c r="B220" s="8" t="s">
        <v>578</v>
      </c>
      <c r="C220" s="29" t="s">
        <v>383</v>
      </c>
      <c r="D220" s="29" t="s">
        <v>392</v>
      </c>
      <c r="E220" s="14">
        <v>23</v>
      </c>
      <c r="F220" s="20" t="s">
        <v>182</v>
      </c>
      <c r="G220" s="122" t="s">
        <v>623</v>
      </c>
      <c r="H220" s="36">
        <v>117309100</v>
      </c>
      <c r="I220" s="9"/>
      <c r="J220" s="44">
        <v>23.529411764705884</v>
      </c>
      <c r="K220" s="45"/>
      <c r="L220" s="15">
        <v>0.23</v>
      </c>
      <c r="M220" s="16">
        <f t="shared" si="3"/>
        <v>541.1764705882354</v>
      </c>
      <c r="N220" s="31" t="s">
        <v>249</v>
      </c>
      <c r="O220" s="10"/>
      <c r="P220" s="10"/>
      <c r="Q220" s="10"/>
    </row>
    <row r="221" spans="1:17" ht="240">
      <c r="A221" s="8">
        <v>217</v>
      </c>
      <c r="B221" s="8" t="s">
        <v>579</v>
      </c>
      <c r="C221" s="29" t="s">
        <v>413</v>
      </c>
      <c r="D221" s="29" t="s">
        <v>392</v>
      </c>
      <c r="E221" s="14">
        <v>31</v>
      </c>
      <c r="F221" s="21" t="s">
        <v>144</v>
      </c>
      <c r="G221" s="122" t="s">
        <v>623</v>
      </c>
      <c r="H221" s="36">
        <v>117397402</v>
      </c>
      <c r="I221" s="9"/>
      <c r="J221" s="44">
        <v>14.176470588235295</v>
      </c>
      <c r="K221" s="45"/>
      <c r="L221" s="15">
        <v>0.23</v>
      </c>
      <c r="M221" s="16">
        <f t="shared" si="3"/>
        <v>439.47058823529414</v>
      </c>
      <c r="N221" s="31" t="s">
        <v>249</v>
      </c>
      <c r="O221" s="10"/>
      <c r="P221" s="10"/>
      <c r="Q221" s="10"/>
    </row>
    <row r="222" spans="1:17" ht="105">
      <c r="A222" s="8">
        <v>218</v>
      </c>
      <c r="B222" s="8" t="s">
        <v>580</v>
      </c>
      <c r="C222" s="29" t="s">
        <v>383</v>
      </c>
      <c r="D222" s="29" t="s">
        <v>392</v>
      </c>
      <c r="E222" s="14">
        <v>3</v>
      </c>
      <c r="F222" s="21" t="s">
        <v>143</v>
      </c>
      <c r="G222" s="122" t="s">
        <v>623</v>
      </c>
      <c r="H222" s="40">
        <v>117410408</v>
      </c>
      <c r="I222" s="9"/>
      <c r="J222" s="44">
        <v>76.47058823529412</v>
      </c>
      <c r="K222" s="45"/>
      <c r="L222" s="15">
        <v>0.23</v>
      </c>
      <c r="M222" s="16">
        <f t="shared" si="3"/>
        <v>229.41176470588235</v>
      </c>
      <c r="N222" s="31" t="s">
        <v>249</v>
      </c>
      <c r="O222" s="10"/>
      <c r="P222" s="10"/>
      <c r="Q222" s="10"/>
    </row>
    <row r="223" spans="1:17" ht="195">
      <c r="A223" s="8">
        <v>219</v>
      </c>
      <c r="B223" s="8" t="s">
        <v>581</v>
      </c>
      <c r="C223" s="29" t="s">
        <v>383</v>
      </c>
      <c r="D223" s="29" t="s">
        <v>392</v>
      </c>
      <c r="E223" s="14">
        <v>4</v>
      </c>
      <c r="F223" s="21" t="s">
        <v>146</v>
      </c>
      <c r="G223" s="122" t="s">
        <v>623</v>
      </c>
      <c r="H223" s="36">
        <v>117420202</v>
      </c>
      <c r="I223" s="9"/>
      <c r="J223" s="44">
        <v>31.764705882352942</v>
      </c>
      <c r="K223" s="45"/>
      <c r="L223" s="15">
        <v>0.23</v>
      </c>
      <c r="M223" s="16">
        <f t="shared" si="3"/>
        <v>127.05882352941177</v>
      </c>
      <c r="N223" s="31" t="s">
        <v>249</v>
      </c>
      <c r="O223" s="10"/>
      <c r="P223" s="10"/>
      <c r="Q223" s="10"/>
    </row>
    <row r="224" spans="1:17" ht="240">
      <c r="A224" s="8">
        <v>220</v>
      </c>
      <c r="B224" s="8" t="s">
        <v>582</v>
      </c>
      <c r="C224" s="29" t="s">
        <v>383</v>
      </c>
      <c r="D224" s="29" t="s">
        <v>392</v>
      </c>
      <c r="E224" s="14">
        <v>15</v>
      </c>
      <c r="F224" s="21" t="s">
        <v>166</v>
      </c>
      <c r="G224" s="122" t="s">
        <v>623</v>
      </c>
      <c r="H224" s="36">
        <v>117431609</v>
      </c>
      <c r="I224" s="9"/>
      <c r="J224" s="44">
        <v>285.88235294117646</v>
      </c>
      <c r="K224" s="45"/>
      <c r="L224" s="15">
        <v>0.23</v>
      </c>
      <c r="M224" s="16">
        <f t="shared" si="3"/>
        <v>4288.235294117647</v>
      </c>
      <c r="N224" s="31" t="s">
        <v>249</v>
      </c>
      <c r="O224" s="10"/>
      <c r="P224" s="10"/>
      <c r="Q224" s="10"/>
    </row>
    <row r="225" spans="1:17" ht="150">
      <c r="A225" s="8">
        <v>221</v>
      </c>
      <c r="B225" s="8" t="s">
        <v>583</v>
      </c>
      <c r="C225" s="29" t="s">
        <v>383</v>
      </c>
      <c r="D225" s="29" t="s">
        <v>410</v>
      </c>
      <c r="E225" s="14">
        <v>8</v>
      </c>
      <c r="F225" s="21" t="s">
        <v>173</v>
      </c>
      <c r="G225" s="124" t="s">
        <v>623</v>
      </c>
      <c r="H225" s="19">
        <v>117438809</v>
      </c>
      <c r="I225" s="9"/>
      <c r="J225" s="44">
        <v>8.352941176470589</v>
      </c>
      <c r="K225" s="45"/>
      <c r="L225" s="15">
        <v>0.23</v>
      </c>
      <c r="M225" s="16">
        <f t="shared" si="3"/>
        <v>66.82352941176471</v>
      </c>
      <c r="N225" s="31" t="s">
        <v>249</v>
      </c>
      <c r="O225" s="10"/>
      <c r="P225" s="10"/>
      <c r="Q225" s="10"/>
    </row>
    <row r="226" spans="1:17" ht="180">
      <c r="A226" s="8">
        <v>222</v>
      </c>
      <c r="B226" s="8" t="s">
        <v>584</v>
      </c>
      <c r="C226" s="29"/>
      <c r="D226" s="29" t="s">
        <v>392</v>
      </c>
      <c r="E226" s="14">
        <v>4</v>
      </c>
      <c r="F226" s="21" t="s">
        <v>187</v>
      </c>
      <c r="G226" s="122" t="s">
        <v>625</v>
      </c>
      <c r="H226" s="37">
        <v>738170420</v>
      </c>
      <c r="I226" s="9"/>
      <c r="J226" s="44">
        <v>46.94117647058823</v>
      </c>
      <c r="K226" s="45"/>
      <c r="L226" s="15">
        <v>0.23</v>
      </c>
      <c r="M226" s="16">
        <f t="shared" si="3"/>
        <v>187.76470588235293</v>
      </c>
      <c r="N226" s="31" t="s">
        <v>249</v>
      </c>
      <c r="O226" s="10"/>
      <c r="P226" s="10"/>
      <c r="Q226" s="10"/>
    </row>
    <row r="227" spans="1:17" ht="165">
      <c r="A227" s="8">
        <v>223</v>
      </c>
      <c r="B227" s="8" t="s">
        <v>585</v>
      </c>
      <c r="C227" s="29" t="s">
        <v>383</v>
      </c>
      <c r="D227" s="29" t="s">
        <v>410</v>
      </c>
      <c r="E227" s="14">
        <v>12</v>
      </c>
      <c r="F227" s="21" t="s">
        <v>201</v>
      </c>
      <c r="G227" s="122" t="s">
        <v>623</v>
      </c>
      <c r="H227" s="36">
        <v>117381704</v>
      </c>
      <c r="I227" s="9"/>
      <c r="J227" s="44">
        <v>8</v>
      </c>
      <c r="K227" s="45"/>
      <c r="L227" s="15">
        <v>0.23</v>
      </c>
      <c r="M227" s="16">
        <f t="shared" si="3"/>
        <v>96</v>
      </c>
      <c r="N227" s="31" t="s">
        <v>249</v>
      </c>
      <c r="O227" s="10"/>
      <c r="P227" s="10"/>
      <c r="Q227" s="10"/>
    </row>
    <row r="228" spans="1:17" ht="210">
      <c r="A228" s="8">
        <v>224</v>
      </c>
      <c r="B228" s="8" t="s">
        <v>586</v>
      </c>
      <c r="C228" s="29" t="s">
        <v>383</v>
      </c>
      <c r="D228" s="29" t="s">
        <v>392</v>
      </c>
      <c r="E228" s="14">
        <v>14</v>
      </c>
      <c r="F228" s="20" t="s">
        <v>205</v>
      </c>
      <c r="G228" s="122" t="s">
        <v>623</v>
      </c>
      <c r="H228" s="36">
        <v>117465709</v>
      </c>
      <c r="I228" s="9"/>
      <c r="J228" s="44">
        <v>18.94117647058824</v>
      </c>
      <c r="K228" s="45"/>
      <c r="L228" s="15">
        <v>0.23</v>
      </c>
      <c r="M228" s="16">
        <f t="shared" si="3"/>
        <v>265.17647058823536</v>
      </c>
      <c r="N228" s="31" t="s">
        <v>249</v>
      </c>
      <c r="O228" s="10"/>
      <c r="P228" s="10"/>
      <c r="Q228" s="10"/>
    </row>
    <row r="229" spans="1:17" ht="345">
      <c r="A229" s="8">
        <v>225</v>
      </c>
      <c r="B229" s="8" t="s">
        <v>587</v>
      </c>
      <c r="C229" s="29" t="s">
        <v>383</v>
      </c>
      <c r="D229" s="29" t="s">
        <v>392</v>
      </c>
      <c r="E229" s="14">
        <v>37</v>
      </c>
      <c r="F229" s="21" t="s">
        <v>109</v>
      </c>
      <c r="G229" s="122" t="s">
        <v>623</v>
      </c>
      <c r="H229" s="36">
        <v>117468009</v>
      </c>
      <c r="I229" s="9"/>
      <c r="J229" s="44">
        <v>14.941176470588236</v>
      </c>
      <c r="K229" s="45"/>
      <c r="L229" s="15">
        <v>0.23</v>
      </c>
      <c r="M229" s="16">
        <f t="shared" si="3"/>
        <v>552.8235294117648</v>
      </c>
      <c r="N229" s="31" t="s">
        <v>249</v>
      </c>
      <c r="O229" s="10"/>
      <c r="P229" s="10"/>
      <c r="Q229" s="10"/>
    </row>
    <row r="230" spans="1:17" ht="375">
      <c r="A230" s="8">
        <v>226</v>
      </c>
      <c r="B230" s="8" t="s">
        <v>588</v>
      </c>
      <c r="C230" s="29" t="s">
        <v>409</v>
      </c>
      <c r="D230" s="29" t="s">
        <v>405</v>
      </c>
      <c r="E230" s="14">
        <v>2</v>
      </c>
      <c r="F230" s="20" t="s">
        <v>109</v>
      </c>
      <c r="G230" s="40" t="s">
        <v>637</v>
      </c>
      <c r="H230" s="40">
        <v>60370</v>
      </c>
      <c r="I230" s="51"/>
      <c r="J230" s="44">
        <v>399.1764705882353</v>
      </c>
      <c r="K230" s="52"/>
      <c r="L230" s="15">
        <v>0.23</v>
      </c>
      <c r="M230" s="16">
        <f t="shared" si="3"/>
        <v>798.3529411764706</v>
      </c>
      <c r="N230" s="31" t="s">
        <v>249</v>
      </c>
      <c r="O230" s="10"/>
      <c r="P230" s="10"/>
      <c r="Q230" s="10"/>
    </row>
    <row r="231" spans="1:17" ht="75">
      <c r="A231" s="8">
        <v>227</v>
      </c>
      <c r="B231" s="8" t="s">
        <v>589</v>
      </c>
      <c r="C231" s="29"/>
      <c r="D231" s="29" t="s">
        <v>415</v>
      </c>
      <c r="E231" s="14">
        <v>26</v>
      </c>
      <c r="F231" s="20" t="s">
        <v>100</v>
      </c>
      <c r="G231" s="36" t="s">
        <v>623</v>
      </c>
      <c r="H231" s="36">
        <v>167468238</v>
      </c>
      <c r="I231" s="9"/>
      <c r="J231" s="44">
        <v>8.05</v>
      </c>
      <c r="K231" s="45"/>
      <c r="L231" s="15">
        <v>0.23</v>
      </c>
      <c r="M231" s="16">
        <f t="shared" si="3"/>
        <v>209.3</v>
      </c>
      <c r="N231" s="31" t="s">
        <v>249</v>
      </c>
      <c r="O231" s="10"/>
      <c r="P231" s="10"/>
      <c r="Q231" s="10"/>
    </row>
    <row r="232" spans="1:17" ht="135">
      <c r="A232" s="8">
        <v>228</v>
      </c>
      <c r="B232" s="8" t="s">
        <v>590</v>
      </c>
      <c r="C232" s="29"/>
      <c r="D232" s="29" t="s">
        <v>392</v>
      </c>
      <c r="E232" s="14">
        <v>10</v>
      </c>
      <c r="F232" s="20" t="s">
        <v>219</v>
      </c>
      <c r="G232" s="37" t="s">
        <v>626</v>
      </c>
      <c r="H232" s="36" t="s">
        <v>691</v>
      </c>
      <c r="I232" s="9"/>
      <c r="J232" s="44">
        <v>267.6470588235294</v>
      </c>
      <c r="K232" s="46"/>
      <c r="L232" s="15">
        <v>0.23</v>
      </c>
      <c r="M232" s="16">
        <f t="shared" si="3"/>
        <v>2676.4705882352937</v>
      </c>
      <c r="N232" s="31" t="s">
        <v>250</v>
      </c>
      <c r="O232" s="10"/>
      <c r="P232" s="10"/>
      <c r="Q232" s="10"/>
    </row>
    <row r="233" spans="1:17" ht="15">
      <c r="A233" s="8">
        <v>229</v>
      </c>
      <c r="B233" s="8" t="s">
        <v>262</v>
      </c>
      <c r="C233" s="29" t="s">
        <v>413</v>
      </c>
      <c r="D233" s="29" t="s">
        <v>460</v>
      </c>
      <c r="E233" s="14">
        <v>6</v>
      </c>
      <c r="F233" s="66" t="s">
        <v>130</v>
      </c>
      <c r="G233" s="38" t="s">
        <v>623</v>
      </c>
      <c r="H233" s="37">
        <v>117514602</v>
      </c>
      <c r="I233" s="81"/>
      <c r="J233" s="44">
        <v>22.35294117647059</v>
      </c>
      <c r="K233" s="45"/>
      <c r="L233" s="15">
        <v>0.23</v>
      </c>
      <c r="M233" s="16">
        <f t="shared" si="3"/>
        <v>134.11764705882354</v>
      </c>
      <c r="N233" s="31" t="s">
        <v>250</v>
      </c>
      <c r="O233" s="10"/>
      <c r="P233" s="10"/>
      <c r="Q233" s="10"/>
    </row>
    <row r="234" spans="1:17" ht="189.75" customHeight="1">
      <c r="A234" s="8">
        <v>230</v>
      </c>
      <c r="B234" s="8" t="s">
        <v>591</v>
      </c>
      <c r="C234" s="29"/>
      <c r="D234" s="29" t="s">
        <v>406</v>
      </c>
      <c r="E234" s="14">
        <v>6</v>
      </c>
      <c r="F234" s="20" t="s">
        <v>120</v>
      </c>
      <c r="G234" s="36" t="s">
        <v>624</v>
      </c>
      <c r="H234" s="36" t="s">
        <v>692</v>
      </c>
      <c r="I234" s="9"/>
      <c r="J234" s="44">
        <v>226.8</v>
      </c>
      <c r="K234" s="45"/>
      <c r="L234" s="15">
        <v>0.23</v>
      </c>
      <c r="M234" s="16">
        <f t="shared" si="3"/>
        <v>1360.8000000000002</v>
      </c>
      <c r="N234" s="31" t="s">
        <v>250</v>
      </c>
      <c r="O234" s="10"/>
      <c r="P234" s="10"/>
      <c r="Q234" s="10"/>
    </row>
    <row r="235" spans="1:17" ht="409.5">
      <c r="A235" s="8">
        <v>231</v>
      </c>
      <c r="B235" s="8" t="s">
        <v>592</v>
      </c>
      <c r="C235" s="29" t="s">
        <v>383</v>
      </c>
      <c r="D235" s="29" t="s">
        <v>423</v>
      </c>
      <c r="E235" s="14">
        <v>3</v>
      </c>
      <c r="F235" s="21" t="s">
        <v>130</v>
      </c>
      <c r="G235" s="122" t="s">
        <v>623</v>
      </c>
      <c r="H235" s="37">
        <v>117514602</v>
      </c>
      <c r="I235" s="9"/>
      <c r="J235" s="44">
        <v>13.588235294117649</v>
      </c>
      <c r="K235" s="45"/>
      <c r="L235" s="15">
        <v>0.23</v>
      </c>
      <c r="M235" s="16">
        <f t="shared" si="3"/>
        <v>40.76470588235294</v>
      </c>
      <c r="N235" s="31" t="s">
        <v>250</v>
      </c>
      <c r="O235" s="10"/>
      <c r="P235" s="10"/>
      <c r="Q235" s="10"/>
    </row>
    <row r="236" spans="1:17" ht="409.5">
      <c r="A236" s="8">
        <v>232</v>
      </c>
      <c r="B236" s="8" t="s">
        <v>592</v>
      </c>
      <c r="C236" s="29" t="s">
        <v>383</v>
      </c>
      <c r="D236" s="29" t="s">
        <v>390</v>
      </c>
      <c r="E236" s="14">
        <v>6</v>
      </c>
      <c r="F236" s="21" t="s">
        <v>120</v>
      </c>
      <c r="G236" s="122" t="s">
        <v>623</v>
      </c>
      <c r="H236" s="37">
        <v>117514602</v>
      </c>
      <c r="I236" s="9"/>
      <c r="J236" s="44">
        <v>22.35294117647059</v>
      </c>
      <c r="K236" s="45"/>
      <c r="L236" s="15">
        <v>0.23</v>
      </c>
      <c r="M236" s="16">
        <f t="shared" si="3"/>
        <v>134.11764705882354</v>
      </c>
      <c r="N236" s="31" t="s">
        <v>250</v>
      </c>
      <c r="O236" s="10"/>
      <c r="P236" s="10"/>
      <c r="Q236" s="10"/>
    </row>
    <row r="237" spans="1:17" ht="105">
      <c r="A237" s="8">
        <v>233</v>
      </c>
      <c r="B237" s="8" t="s">
        <v>283</v>
      </c>
      <c r="C237" s="29" t="s">
        <v>383</v>
      </c>
      <c r="D237" s="29" t="s">
        <v>395</v>
      </c>
      <c r="E237" s="14">
        <v>10</v>
      </c>
      <c r="F237" s="21" t="s">
        <v>120</v>
      </c>
      <c r="G237" s="122" t="s">
        <v>623</v>
      </c>
      <c r="H237" s="36">
        <v>117515007</v>
      </c>
      <c r="I237" s="9"/>
      <c r="J237" s="44">
        <v>10.705882352941176</v>
      </c>
      <c r="K237" s="45"/>
      <c r="L237" s="15">
        <v>0.23</v>
      </c>
      <c r="M237" s="16">
        <f t="shared" si="3"/>
        <v>107.05882352941175</v>
      </c>
      <c r="N237" s="31" t="s">
        <v>250</v>
      </c>
      <c r="O237" s="10"/>
      <c r="P237" s="10"/>
      <c r="Q237" s="10"/>
    </row>
    <row r="238" spans="1:17" ht="60">
      <c r="A238" s="8">
        <v>234</v>
      </c>
      <c r="B238" s="8" t="s">
        <v>593</v>
      </c>
      <c r="C238" s="29"/>
      <c r="D238" s="29" t="s">
        <v>396</v>
      </c>
      <c r="E238" s="14">
        <v>16</v>
      </c>
      <c r="F238" s="8"/>
      <c r="G238" s="72" t="s">
        <v>623</v>
      </c>
      <c r="H238" s="36">
        <v>177663001</v>
      </c>
      <c r="I238" s="9"/>
      <c r="J238" s="44">
        <v>8.5</v>
      </c>
      <c r="K238" s="45"/>
      <c r="L238" s="15">
        <v>0.23</v>
      </c>
      <c r="M238" s="16">
        <f t="shared" si="3"/>
        <v>136</v>
      </c>
      <c r="N238" s="31" t="s">
        <v>249</v>
      </c>
      <c r="O238" s="10"/>
      <c r="P238" s="10"/>
      <c r="Q238" s="10"/>
    </row>
    <row r="239" spans="1:17" ht="60">
      <c r="A239" s="8">
        <v>235</v>
      </c>
      <c r="B239" s="8" t="s">
        <v>594</v>
      </c>
      <c r="C239" s="29" t="s">
        <v>383</v>
      </c>
      <c r="D239" s="29" t="s">
        <v>396</v>
      </c>
      <c r="E239" s="14">
        <v>35</v>
      </c>
      <c r="F239" s="8"/>
      <c r="G239" s="72" t="s">
        <v>623</v>
      </c>
      <c r="H239" s="36">
        <v>177655708</v>
      </c>
      <c r="I239" s="9"/>
      <c r="J239" s="44">
        <v>8.5</v>
      </c>
      <c r="K239" s="45"/>
      <c r="L239" s="15">
        <v>0.23</v>
      </c>
      <c r="M239" s="16">
        <f t="shared" si="3"/>
        <v>297.5</v>
      </c>
      <c r="N239" s="31" t="s">
        <v>249</v>
      </c>
      <c r="O239" s="10"/>
      <c r="P239" s="10"/>
      <c r="Q239" s="10"/>
    </row>
    <row r="240" spans="1:17" ht="60">
      <c r="A240" s="8">
        <v>236</v>
      </c>
      <c r="B240" s="8" t="s">
        <v>595</v>
      </c>
      <c r="C240" s="29" t="s">
        <v>383</v>
      </c>
      <c r="D240" s="29" t="s">
        <v>396</v>
      </c>
      <c r="E240" s="14">
        <v>37</v>
      </c>
      <c r="F240" s="8"/>
      <c r="G240" s="72" t="s">
        <v>623</v>
      </c>
      <c r="H240" s="36">
        <v>177659304</v>
      </c>
      <c r="I240" s="9"/>
      <c r="J240" s="44">
        <v>8.5</v>
      </c>
      <c r="K240" s="45"/>
      <c r="L240" s="15">
        <v>0.23</v>
      </c>
      <c r="M240" s="16">
        <f t="shared" si="3"/>
        <v>314.5</v>
      </c>
      <c r="N240" s="31" t="s">
        <v>249</v>
      </c>
      <c r="O240" s="10"/>
      <c r="P240" s="10"/>
      <c r="Q240" s="10"/>
    </row>
    <row r="241" spans="1:17" ht="60">
      <c r="A241" s="8">
        <v>237</v>
      </c>
      <c r="B241" s="8" t="s">
        <v>428</v>
      </c>
      <c r="C241" s="29" t="s">
        <v>383</v>
      </c>
      <c r="D241" s="29" t="s">
        <v>396</v>
      </c>
      <c r="E241" s="14">
        <v>24</v>
      </c>
      <c r="F241" s="23"/>
      <c r="G241" s="122" t="s">
        <v>623</v>
      </c>
      <c r="H241" s="36">
        <v>177661804</v>
      </c>
      <c r="I241" s="9"/>
      <c r="J241" s="44">
        <v>8.5</v>
      </c>
      <c r="K241" s="45"/>
      <c r="L241" s="15">
        <v>0.23</v>
      </c>
      <c r="M241" s="16">
        <f t="shared" si="3"/>
        <v>204</v>
      </c>
      <c r="N241" s="31" t="s">
        <v>249</v>
      </c>
      <c r="O241" s="10"/>
      <c r="P241" s="10"/>
      <c r="Q241" s="10"/>
    </row>
    <row r="242" spans="1:17" ht="45">
      <c r="A242" s="8">
        <v>238</v>
      </c>
      <c r="B242" s="8" t="s">
        <v>429</v>
      </c>
      <c r="C242" s="29" t="s">
        <v>413</v>
      </c>
      <c r="D242" s="29" t="s">
        <v>396</v>
      </c>
      <c r="E242" s="14">
        <v>8</v>
      </c>
      <c r="F242" s="23"/>
      <c r="G242" s="122" t="s">
        <v>623</v>
      </c>
      <c r="H242" s="36">
        <v>177657801</v>
      </c>
      <c r="I242" s="9"/>
      <c r="J242" s="44">
        <v>8.5</v>
      </c>
      <c r="K242" s="45"/>
      <c r="L242" s="15">
        <v>0.23</v>
      </c>
      <c r="M242" s="16">
        <f t="shared" si="3"/>
        <v>68</v>
      </c>
      <c r="N242" s="31" t="s">
        <v>249</v>
      </c>
      <c r="O242" s="10"/>
      <c r="P242" s="10"/>
      <c r="Q242" s="10"/>
    </row>
    <row r="243" spans="1:17" ht="15">
      <c r="A243" s="8">
        <v>239</v>
      </c>
      <c r="B243" s="8" t="s">
        <v>35</v>
      </c>
      <c r="C243" s="29" t="s">
        <v>27</v>
      </c>
      <c r="D243" s="29" t="s">
        <v>460</v>
      </c>
      <c r="E243" s="14">
        <v>15</v>
      </c>
      <c r="F243" s="8" t="s">
        <v>102</v>
      </c>
      <c r="G243" s="37" t="s">
        <v>624</v>
      </c>
      <c r="H243" s="37">
        <v>1091641000</v>
      </c>
      <c r="I243" s="9"/>
      <c r="J243" s="44">
        <v>275</v>
      </c>
      <c r="K243" s="76"/>
      <c r="L243" s="15">
        <v>0.23</v>
      </c>
      <c r="M243" s="16">
        <f t="shared" si="3"/>
        <v>4125</v>
      </c>
      <c r="N243" s="31" t="s">
        <v>250</v>
      </c>
      <c r="O243" s="10"/>
      <c r="P243" s="10"/>
      <c r="Q243" s="10"/>
    </row>
    <row r="244" spans="1:17" ht="30">
      <c r="A244" s="8">
        <v>240</v>
      </c>
      <c r="B244" s="8" t="s">
        <v>430</v>
      </c>
      <c r="C244" s="29" t="s">
        <v>413</v>
      </c>
      <c r="D244" s="29" t="s">
        <v>384</v>
      </c>
      <c r="E244" s="14">
        <v>2</v>
      </c>
      <c r="F244" s="23"/>
      <c r="G244" s="90" t="s">
        <v>624</v>
      </c>
      <c r="H244" s="90" t="s">
        <v>693</v>
      </c>
      <c r="I244" s="9"/>
      <c r="J244" s="44">
        <v>110</v>
      </c>
      <c r="K244" s="45"/>
      <c r="L244" s="15">
        <v>0.23</v>
      </c>
      <c r="M244" s="16">
        <f t="shared" si="3"/>
        <v>220</v>
      </c>
      <c r="N244" s="31" t="s">
        <v>249</v>
      </c>
      <c r="O244" s="10"/>
      <c r="P244" s="10"/>
      <c r="Q244" s="10"/>
    </row>
    <row r="245" spans="1:17" ht="30">
      <c r="A245" s="8">
        <v>241</v>
      </c>
      <c r="B245" s="8" t="s">
        <v>431</v>
      </c>
      <c r="C245" s="29" t="s">
        <v>413</v>
      </c>
      <c r="D245" s="29" t="s">
        <v>384</v>
      </c>
      <c r="E245" s="14">
        <v>1</v>
      </c>
      <c r="F245" s="23"/>
      <c r="G245" s="37" t="s">
        <v>651</v>
      </c>
      <c r="H245" s="37" t="s">
        <v>694</v>
      </c>
      <c r="I245" s="9"/>
      <c r="J245" s="44">
        <v>90.23529411764706</v>
      </c>
      <c r="K245" s="45"/>
      <c r="L245" s="15">
        <v>0.23</v>
      </c>
      <c r="M245" s="16">
        <f t="shared" si="3"/>
        <v>90.23529411764706</v>
      </c>
      <c r="N245" s="31" t="s">
        <v>249</v>
      </c>
      <c r="O245" s="10"/>
      <c r="P245" s="10"/>
      <c r="Q245" s="10"/>
    </row>
    <row r="246" spans="1:17" ht="30">
      <c r="A246" s="8">
        <v>242</v>
      </c>
      <c r="B246" s="8" t="s">
        <v>432</v>
      </c>
      <c r="C246" s="29" t="s">
        <v>383</v>
      </c>
      <c r="D246" s="29" t="s">
        <v>384</v>
      </c>
      <c r="E246" s="14">
        <v>2</v>
      </c>
      <c r="F246" s="23"/>
      <c r="G246" s="37" t="s">
        <v>624</v>
      </c>
      <c r="H246" s="37" t="s">
        <v>695</v>
      </c>
      <c r="I246" s="9"/>
      <c r="J246" s="44">
        <v>120</v>
      </c>
      <c r="K246" s="45"/>
      <c r="L246" s="15">
        <v>0.23</v>
      </c>
      <c r="M246" s="16">
        <f t="shared" si="3"/>
        <v>240</v>
      </c>
      <c r="N246" s="31" t="s">
        <v>249</v>
      </c>
      <c r="O246" s="10"/>
      <c r="P246" s="10"/>
      <c r="Q246" s="10"/>
    </row>
    <row r="247" spans="1:17" ht="30">
      <c r="A247" s="8">
        <v>243</v>
      </c>
      <c r="B247" s="8" t="s">
        <v>433</v>
      </c>
      <c r="C247" s="29" t="s">
        <v>413</v>
      </c>
      <c r="D247" s="29" t="s">
        <v>384</v>
      </c>
      <c r="E247" s="14">
        <v>1</v>
      </c>
      <c r="F247" s="23"/>
      <c r="G247" s="37" t="s">
        <v>651</v>
      </c>
      <c r="H247" s="37" t="s">
        <v>696</v>
      </c>
      <c r="I247" s="9"/>
      <c r="J247" s="44">
        <v>92.5294117647059</v>
      </c>
      <c r="K247" s="45"/>
      <c r="L247" s="15">
        <v>0.23</v>
      </c>
      <c r="M247" s="16">
        <f t="shared" si="3"/>
        <v>92.5294117647059</v>
      </c>
      <c r="N247" s="31" t="s">
        <v>249</v>
      </c>
      <c r="O247" s="10"/>
      <c r="P247" s="10"/>
      <c r="Q247" s="10"/>
    </row>
    <row r="248" spans="1:17" ht="30">
      <c r="A248" s="8">
        <v>244</v>
      </c>
      <c r="B248" s="8" t="s">
        <v>434</v>
      </c>
      <c r="C248" s="29" t="s">
        <v>413</v>
      </c>
      <c r="D248" s="29" t="s">
        <v>384</v>
      </c>
      <c r="E248" s="14">
        <v>1</v>
      </c>
      <c r="F248" s="23"/>
      <c r="G248" s="37" t="s">
        <v>624</v>
      </c>
      <c r="H248" s="37" t="s">
        <v>697</v>
      </c>
      <c r="I248" s="9"/>
      <c r="J248" s="44">
        <v>115</v>
      </c>
      <c r="K248" s="45"/>
      <c r="L248" s="15">
        <v>0.23</v>
      </c>
      <c r="M248" s="16">
        <f t="shared" si="3"/>
        <v>115</v>
      </c>
      <c r="N248" s="31" t="s">
        <v>249</v>
      </c>
      <c r="O248" s="10"/>
      <c r="P248" s="10"/>
      <c r="Q248" s="10"/>
    </row>
    <row r="249" spans="1:17" ht="30">
      <c r="A249" s="8">
        <v>245</v>
      </c>
      <c r="B249" s="8" t="s">
        <v>435</v>
      </c>
      <c r="C249" s="29" t="s">
        <v>413</v>
      </c>
      <c r="D249" s="29" t="s">
        <v>384</v>
      </c>
      <c r="E249" s="14">
        <v>2</v>
      </c>
      <c r="F249" s="23"/>
      <c r="G249" s="37" t="s">
        <v>624</v>
      </c>
      <c r="H249" s="36" t="s">
        <v>698</v>
      </c>
      <c r="I249" s="9"/>
      <c r="J249" s="44">
        <v>124</v>
      </c>
      <c r="K249" s="45"/>
      <c r="L249" s="15">
        <v>0.23</v>
      </c>
      <c r="M249" s="16">
        <f t="shared" si="3"/>
        <v>248</v>
      </c>
      <c r="N249" s="31" t="s">
        <v>249</v>
      </c>
      <c r="O249" s="10"/>
      <c r="P249" s="10"/>
      <c r="Q249" s="10"/>
    </row>
    <row r="250" spans="1:17" ht="30">
      <c r="A250" s="8">
        <v>246</v>
      </c>
      <c r="B250" s="8" t="s">
        <v>436</v>
      </c>
      <c r="C250" s="29" t="s">
        <v>413</v>
      </c>
      <c r="D250" s="29" t="s">
        <v>384</v>
      </c>
      <c r="E250" s="14">
        <v>1</v>
      </c>
      <c r="F250" s="23"/>
      <c r="G250" s="37" t="s">
        <v>651</v>
      </c>
      <c r="H250" s="37" t="s">
        <v>699</v>
      </c>
      <c r="I250" s="9"/>
      <c r="J250" s="44">
        <v>91.76470588235294</v>
      </c>
      <c r="K250" s="45"/>
      <c r="L250" s="15">
        <v>0.23</v>
      </c>
      <c r="M250" s="16">
        <f t="shared" si="3"/>
        <v>91.76470588235294</v>
      </c>
      <c r="N250" s="31" t="s">
        <v>249</v>
      </c>
      <c r="O250" s="10"/>
      <c r="P250" s="10"/>
      <c r="Q250" s="10"/>
    </row>
    <row r="251" spans="1:17" ht="45">
      <c r="A251" s="8">
        <v>247</v>
      </c>
      <c r="B251" s="8" t="s">
        <v>437</v>
      </c>
      <c r="C251" s="29" t="s">
        <v>413</v>
      </c>
      <c r="D251" s="29" t="s">
        <v>384</v>
      </c>
      <c r="E251" s="14">
        <v>3</v>
      </c>
      <c r="F251" s="23"/>
      <c r="G251" s="37" t="s">
        <v>624</v>
      </c>
      <c r="H251" s="36" t="s">
        <v>700</v>
      </c>
      <c r="I251" s="9"/>
      <c r="J251" s="44">
        <v>135</v>
      </c>
      <c r="K251" s="45"/>
      <c r="L251" s="15">
        <v>0.23</v>
      </c>
      <c r="M251" s="16">
        <f t="shared" si="3"/>
        <v>405</v>
      </c>
      <c r="N251" s="31" t="s">
        <v>249</v>
      </c>
      <c r="O251" s="10"/>
      <c r="P251" s="10"/>
      <c r="Q251" s="10"/>
    </row>
    <row r="252" spans="1:17" ht="30">
      <c r="A252" s="8">
        <v>248</v>
      </c>
      <c r="B252" s="8" t="s">
        <v>438</v>
      </c>
      <c r="C252" s="29" t="s">
        <v>413</v>
      </c>
      <c r="D252" s="29" t="s">
        <v>384</v>
      </c>
      <c r="E252" s="14">
        <v>1</v>
      </c>
      <c r="F252" s="23"/>
      <c r="G252" s="37" t="s">
        <v>651</v>
      </c>
      <c r="H252" s="36" t="s">
        <v>701</v>
      </c>
      <c r="I252" s="9"/>
      <c r="J252" s="44">
        <v>69.89411764705882</v>
      </c>
      <c r="K252" s="45"/>
      <c r="L252" s="15">
        <v>0.23</v>
      </c>
      <c r="M252" s="16">
        <f t="shared" si="3"/>
        <v>69.89411764705882</v>
      </c>
      <c r="N252" s="31" t="s">
        <v>249</v>
      </c>
      <c r="O252" s="10"/>
      <c r="P252" s="10"/>
      <c r="Q252" s="10"/>
    </row>
    <row r="253" spans="1:17" ht="210">
      <c r="A253" s="8">
        <v>249</v>
      </c>
      <c r="B253" s="8" t="s">
        <v>439</v>
      </c>
      <c r="C253" s="29" t="s">
        <v>383</v>
      </c>
      <c r="D253" s="29" t="s">
        <v>392</v>
      </c>
      <c r="E253" s="14">
        <v>60</v>
      </c>
      <c r="F253" s="21" t="s">
        <v>133</v>
      </c>
      <c r="G253" s="122" t="s">
        <v>623</v>
      </c>
      <c r="H253" s="36">
        <v>117720907</v>
      </c>
      <c r="I253" s="9"/>
      <c r="J253" s="44">
        <v>13.5</v>
      </c>
      <c r="K253" s="45"/>
      <c r="L253" s="15">
        <v>0.08</v>
      </c>
      <c r="M253" s="16">
        <f t="shared" si="3"/>
        <v>810</v>
      </c>
      <c r="N253" s="31" t="s">
        <v>250</v>
      </c>
      <c r="O253" s="10"/>
      <c r="P253" s="10"/>
      <c r="Q253" s="10"/>
    </row>
    <row r="254" spans="1:17" ht="15">
      <c r="A254" s="8">
        <v>250</v>
      </c>
      <c r="B254" s="8" t="s">
        <v>67</v>
      </c>
      <c r="C254" s="29"/>
      <c r="D254" s="29" t="s">
        <v>403</v>
      </c>
      <c r="E254" s="14">
        <v>12</v>
      </c>
      <c r="F254" s="68"/>
      <c r="G254" s="72" t="s">
        <v>623</v>
      </c>
      <c r="H254" s="38">
        <v>519740576</v>
      </c>
      <c r="I254" s="9"/>
      <c r="J254" s="44">
        <v>49.88235294117647</v>
      </c>
      <c r="K254" s="45"/>
      <c r="L254" s="15">
        <v>0.23</v>
      </c>
      <c r="M254" s="16">
        <f t="shared" si="3"/>
        <v>598.5882352941177</v>
      </c>
      <c r="N254" s="31"/>
      <c r="O254" s="10"/>
      <c r="P254" s="10"/>
      <c r="Q254" s="10"/>
    </row>
    <row r="255" spans="1:17" ht="15">
      <c r="A255" s="8">
        <v>251</v>
      </c>
      <c r="B255" s="8" t="s">
        <v>66</v>
      </c>
      <c r="C255" s="29"/>
      <c r="D255" s="29" t="s">
        <v>403</v>
      </c>
      <c r="E255" s="14">
        <v>25</v>
      </c>
      <c r="F255" s="8"/>
      <c r="G255" s="72" t="s">
        <v>623</v>
      </c>
      <c r="H255" s="38">
        <v>519740535</v>
      </c>
      <c r="I255" s="9"/>
      <c r="J255" s="44">
        <v>14</v>
      </c>
      <c r="K255" s="45"/>
      <c r="L255" s="15">
        <v>0.23</v>
      </c>
      <c r="M255" s="16">
        <f t="shared" si="3"/>
        <v>350</v>
      </c>
      <c r="N255" s="31"/>
      <c r="O255" s="10"/>
      <c r="P255" s="10"/>
      <c r="Q255" s="10"/>
    </row>
    <row r="256" spans="1:17" ht="15">
      <c r="A256" s="8">
        <v>252</v>
      </c>
      <c r="B256" s="8" t="s">
        <v>398</v>
      </c>
      <c r="C256" s="29"/>
      <c r="D256" s="29" t="s">
        <v>403</v>
      </c>
      <c r="E256" s="14">
        <v>7</v>
      </c>
      <c r="F256" s="23"/>
      <c r="G256" s="122" t="s">
        <v>623</v>
      </c>
      <c r="H256" s="36">
        <v>519742463</v>
      </c>
      <c r="I256" s="9"/>
      <c r="J256" s="44">
        <v>7.411764705882353</v>
      </c>
      <c r="K256" s="45"/>
      <c r="L256" s="15">
        <v>0.23</v>
      </c>
      <c r="M256" s="16">
        <f t="shared" si="3"/>
        <v>51.88235294117647</v>
      </c>
      <c r="N256" s="31"/>
      <c r="O256" s="10"/>
      <c r="P256" s="10"/>
      <c r="Q256" s="10"/>
    </row>
    <row r="257" spans="1:17" ht="180">
      <c r="A257" s="8">
        <v>253</v>
      </c>
      <c r="B257" s="8" t="s">
        <v>440</v>
      </c>
      <c r="C257" s="29" t="s">
        <v>383</v>
      </c>
      <c r="D257" s="29" t="s">
        <v>393</v>
      </c>
      <c r="E257" s="14">
        <v>10</v>
      </c>
      <c r="F257" s="20" t="s">
        <v>199</v>
      </c>
      <c r="G257" s="122" t="s">
        <v>623</v>
      </c>
      <c r="H257" s="36">
        <v>111366001</v>
      </c>
      <c r="I257" s="9"/>
      <c r="J257" s="44">
        <v>14.588235294117649</v>
      </c>
      <c r="K257" s="45"/>
      <c r="L257" s="15">
        <v>0.23</v>
      </c>
      <c r="M257" s="16">
        <f t="shared" si="3"/>
        <v>145.8823529411765</v>
      </c>
      <c r="N257" s="31" t="s">
        <v>249</v>
      </c>
      <c r="O257" s="10"/>
      <c r="P257" s="10"/>
      <c r="Q257" s="10"/>
    </row>
    <row r="258" spans="1:17" ht="15">
      <c r="A258" s="8">
        <v>254</v>
      </c>
      <c r="B258" s="100" t="s">
        <v>68</v>
      </c>
      <c r="C258" s="29" t="s">
        <v>413</v>
      </c>
      <c r="D258" s="29" t="s">
        <v>69</v>
      </c>
      <c r="E258" s="14">
        <v>1</v>
      </c>
      <c r="F258" s="8" t="s">
        <v>70</v>
      </c>
      <c r="G258" s="123" t="s">
        <v>623</v>
      </c>
      <c r="H258" s="38">
        <v>118080005</v>
      </c>
      <c r="I258" s="9"/>
      <c r="J258" s="44">
        <v>7.647058823529412</v>
      </c>
      <c r="K258" s="45"/>
      <c r="L258" s="15">
        <v>0.23</v>
      </c>
      <c r="M258" s="16">
        <f t="shared" si="3"/>
        <v>7.647058823529412</v>
      </c>
      <c r="N258" s="31" t="s">
        <v>249</v>
      </c>
      <c r="O258" s="10"/>
      <c r="P258" s="10"/>
      <c r="Q258" s="10"/>
    </row>
    <row r="259" spans="1:17" ht="270">
      <c r="A259" s="8">
        <v>255</v>
      </c>
      <c r="B259" s="8" t="s">
        <v>441</v>
      </c>
      <c r="C259" s="29" t="s">
        <v>383</v>
      </c>
      <c r="D259" s="29" t="s">
        <v>389</v>
      </c>
      <c r="E259" s="14">
        <v>4</v>
      </c>
      <c r="F259" s="21" t="s">
        <v>165</v>
      </c>
      <c r="G259" s="122" t="s">
        <v>623</v>
      </c>
      <c r="H259" s="36">
        <v>117926601</v>
      </c>
      <c r="I259" s="9"/>
      <c r="J259" s="44">
        <v>18.11764705882353</v>
      </c>
      <c r="K259" s="45"/>
      <c r="L259" s="15">
        <v>0.23</v>
      </c>
      <c r="M259" s="16">
        <f t="shared" si="3"/>
        <v>72.47058823529412</v>
      </c>
      <c r="N259" s="31" t="s">
        <v>249</v>
      </c>
      <c r="O259" s="10"/>
      <c r="P259" s="10"/>
      <c r="Q259" s="10"/>
    </row>
    <row r="260" spans="1:17" ht="15">
      <c r="A260" s="8">
        <v>256</v>
      </c>
      <c r="B260" s="96" t="s">
        <v>358</v>
      </c>
      <c r="C260" s="92" t="s">
        <v>458</v>
      </c>
      <c r="D260" s="92" t="s">
        <v>459</v>
      </c>
      <c r="E260" s="120">
        <v>2</v>
      </c>
      <c r="F260" s="88" t="s">
        <v>127</v>
      </c>
      <c r="G260" s="38" t="s">
        <v>661</v>
      </c>
      <c r="H260" s="73">
        <v>504704</v>
      </c>
      <c r="I260" s="9"/>
      <c r="J260" s="44">
        <v>27.941176470588236</v>
      </c>
      <c r="K260" s="45"/>
      <c r="L260" s="15">
        <v>0.23</v>
      </c>
      <c r="M260" s="16">
        <f t="shared" si="3"/>
        <v>55.88235294117647</v>
      </c>
      <c r="N260" s="31" t="s">
        <v>249</v>
      </c>
      <c r="O260" s="10"/>
      <c r="P260" s="10"/>
      <c r="Q260" s="10"/>
    </row>
    <row r="261" spans="1:17" ht="255">
      <c r="A261" s="8">
        <v>257</v>
      </c>
      <c r="B261" s="8" t="s">
        <v>442</v>
      </c>
      <c r="C261" s="29" t="s">
        <v>383</v>
      </c>
      <c r="D261" s="29" t="s">
        <v>389</v>
      </c>
      <c r="E261" s="14">
        <v>35</v>
      </c>
      <c r="F261" s="21" t="s">
        <v>127</v>
      </c>
      <c r="G261" s="122" t="s">
        <v>623</v>
      </c>
      <c r="H261" s="36">
        <v>117941206</v>
      </c>
      <c r="I261" s="9"/>
      <c r="J261" s="44">
        <v>4.705882352941177</v>
      </c>
      <c r="K261" s="45"/>
      <c r="L261" s="15">
        <v>0.23</v>
      </c>
      <c r="M261" s="16">
        <f t="shared" si="3"/>
        <v>164.7058823529412</v>
      </c>
      <c r="N261" s="31" t="s">
        <v>249</v>
      </c>
      <c r="O261" s="10"/>
      <c r="P261" s="10"/>
      <c r="Q261" s="10"/>
    </row>
    <row r="262" spans="1:17" ht="255">
      <c r="A262" s="8">
        <v>258</v>
      </c>
      <c r="B262" s="8" t="s">
        <v>443</v>
      </c>
      <c r="C262" s="29" t="s">
        <v>383</v>
      </c>
      <c r="D262" s="29" t="s">
        <v>392</v>
      </c>
      <c r="E262" s="14">
        <v>44</v>
      </c>
      <c r="F262" s="21" t="s">
        <v>127</v>
      </c>
      <c r="G262" s="122" t="s">
        <v>623</v>
      </c>
      <c r="H262" s="36">
        <v>117941206</v>
      </c>
      <c r="I262" s="9"/>
      <c r="J262" s="44">
        <v>7</v>
      </c>
      <c r="K262" s="45"/>
      <c r="L262" s="15">
        <v>0.23</v>
      </c>
      <c r="M262" s="16">
        <f aca="true" t="shared" si="4" ref="M262:M325">E262*J262</f>
        <v>308</v>
      </c>
      <c r="N262" s="31" t="s">
        <v>249</v>
      </c>
      <c r="O262" s="10"/>
      <c r="P262" s="10"/>
      <c r="Q262" s="10"/>
    </row>
    <row r="263" spans="1:17" ht="255">
      <c r="A263" s="8">
        <v>259</v>
      </c>
      <c r="B263" s="8" t="s">
        <v>444</v>
      </c>
      <c r="C263" s="29" t="s">
        <v>383</v>
      </c>
      <c r="D263" s="29" t="s">
        <v>414</v>
      </c>
      <c r="E263" s="14">
        <v>23</v>
      </c>
      <c r="F263" s="24">
        <v>1545801</v>
      </c>
      <c r="G263" s="122" t="s">
        <v>623</v>
      </c>
      <c r="H263" s="36">
        <v>117957800</v>
      </c>
      <c r="I263" s="9"/>
      <c r="J263" s="44">
        <v>10.882352941176471</v>
      </c>
      <c r="K263" s="45"/>
      <c r="L263" s="15">
        <v>0.23</v>
      </c>
      <c r="M263" s="16">
        <f t="shared" si="4"/>
        <v>250.29411764705884</v>
      </c>
      <c r="N263" s="31" t="s">
        <v>249</v>
      </c>
      <c r="O263" s="10"/>
      <c r="P263" s="10"/>
      <c r="Q263" s="10"/>
    </row>
    <row r="264" spans="1:17" ht="15">
      <c r="A264" s="8">
        <v>260</v>
      </c>
      <c r="B264" s="109" t="s">
        <v>72</v>
      </c>
      <c r="C264" s="29" t="s">
        <v>314</v>
      </c>
      <c r="D264" s="110" t="s">
        <v>389</v>
      </c>
      <c r="E264" s="14">
        <v>2</v>
      </c>
      <c r="F264" s="111" t="s">
        <v>73</v>
      </c>
      <c r="G264" s="37" t="s">
        <v>673</v>
      </c>
      <c r="H264" s="37" t="s">
        <v>702</v>
      </c>
      <c r="I264" s="9"/>
      <c r="J264" s="44">
        <v>118.18823529411765</v>
      </c>
      <c r="K264" s="45"/>
      <c r="L264" s="15">
        <v>0.23</v>
      </c>
      <c r="M264" s="16">
        <f t="shared" si="4"/>
        <v>236.3764705882353</v>
      </c>
      <c r="N264" s="31" t="s">
        <v>249</v>
      </c>
      <c r="O264" s="10"/>
      <c r="P264" s="10"/>
      <c r="Q264" s="10"/>
    </row>
    <row r="265" spans="1:17" ht="180">
      <c r="A265" s="8">
        <v>261</v>
      </c>
      <c r="B265" s="8" t="s">
        <v>445</v>
      </c>
      <c r="C265" s="29" t="s">
        <v>383</v>
      </c>
      <c r="D265" s="29" t="s">
        <v>313</v>
      </c>
      <c r="E265" s="14">
        <v>3</v>
      </c>
      <c r="F265" s="20" t="s">
        <v>210</v>
      </c>
      <c r="G265" s="36" t="s">
        <v>623</v>
      </c>
      <c r="H265" s="36">
        <v>117992004</v>
      </c>
      <c r="I265" s="9"/>
      <c r="J265" s="44">
        <v>23.529411764705884</v>
      </c>
      <c r="K265" s="45"/>
      <c r="L265" s="15">
        <v>0.23</v>
      </c>
      <c r="M265" s="16">
        <f t="shared" si="4"/>
        <v>70.58823529411765</v>
      </c>
      <c r="N265" s="31" t="s">
        <v>249</v>
      </c>
      <c r="O265" s="10"/>
      <c r="P265" s="10"/>
      <c r="Q265" s="10"/>
    </row>
    <row r="266" spans="1:17" ht="15">
      <c r="A266" s="8">
        <v>262</v>
      </c>
      <c r="B266" s="8" t="s">
        <v>267</v>
      </c>
      <c r="C266" s="29" t="s">
        <v>413</v>
      </c>
      <c r="D266" s="29" t="s">
        <v>392</v>
      </c>
      <c r="E266" s="14">
        <v>6</v>
      </c>
      <c r="F266" s="8" t="s">
        <v>352</v>
      </c>
      <c r="G266" s="38" t="s">
        <v>623</v>
      </c>
      <c r="H266" s="38">
        <v>117992809</v>
      </c>
      <c r="I266" s="9"/>
      <c r="J266" s="44">
        <v>23</v>
      </c>
      <c r="K266" s="45"/>
      <c r="L266" s="15">
        <v>0.23</v>
      </c>
      <c r="M266" s="16">
        <f t="shared" si="4"/>
        <v>138</v>
      </c>
      <c r="N266" s="31" t="s">
        <v>249</v>
      </c>
      <c r="O266" s="10"/>
      <c r="P266" s="10"/>
      <c r="Q266" s="10"/>
    </row>
    <row r="267" spans="1:17" ht="210">
      <c r="A267" s="8">
        <v>263</v>
      </c>
      <c r="B267" s="8" t="s">
        <v>446</v>
      </c>
      <c r="C267" s="29" t="s">
        <v>383</v>
      </c>
      <c r="D267" s="29" t="s">
        <v>412</v>
      </c>
      <c r="E267" s="14">
        <v>3</v>
      </c>
      <c r="F267" s="20" t="s">
        <v>148</v>
      </c>
      <c r="G267" s="122" t="s">
        <v>623</v>
      </c>
      <c r="H267" s="36">
        <v>117992300</v>
      </c>
      <c r="I267" s="9"/>
      <c r="J267" s="44">
        <v>28.235294117647058</v>
      </c>
      <c r="K267" s="45"/>
      <c r="L267" s="15">
        <v>0.23</v>
      </c>
      <c r="M267" s="16">
        <f t="shared" si="4"/>
        <v>84.70588235294117</v>
      </c>
      <c r="N267" s="31" t="s">
        <v>249</v>
      </c>
      <c r="O267" s="10"/>
      <c r="P267" s="10"/>
      <c r="Q267" s="10"/>
    </row>
    <row r="268" spans="1:17" ht="195">
      <c r="A268" s="8">
        <v>264</v>
      </c>
      <c r="B268" s="8" t="s">
        <v>447</v>
      </c>
      <c r="C268" s="29" t="s">
        <v>383</v>
      </c>
      <c r="D268" s="29" t="s">
        <v>392</v>
      </c>
      <c r="E268" s="14">
        <v>6</v>
      </c>
      <c r="F268" s="21" t="s">
        <v>573</v>
      </c>
      <c r="G268" s="124" t="s">
        <v>623</v>
      </c>
      <c r="H268" s="40">
        <v>118033700</v>
      </c>
      <c r="I268" s="9"/>
      <c r="J268" s="44">
        <v>247.05882352941177</v>
      </c>
      <c r="K268" s="45"/>
      <c r="L268" s="15">
        <v>0.23</v>
      </c>
      <c r="M268" s="16">
        <f t="shared" si="4"/>
        <v>1482.3529411764707</v>
      </c>
      <c r="N268" s="31" t="s">
        <v>249</v>
      </c>
      <c r="O268" s="10"/>
      <c r="P268" s="10"/>
      <c r="Q268" s="10"/>
    </row>
    <row r="269" spans="1:17" ht="300">
      <c r="A269" s="8">
        <v>265</v>
      </c>
      <c r="B269" s="8" t="s">
        <v>448</v>
      </c>
      <c r="C269" s="29" t="s">
        <v>383</v>
      </c>
      <c r="D269" s="29" t="s">
        <v>389</v>
      </c>
      <c r="E269" s="14">
        <v>6</v>
      </c>
      <c r="F269" s="21" t="s">
        <v>179</v>
      </c>
      <c r="G269" s="122" t="s">
        <v>623</v>
      </c>
      <c r="H269" s="36">
        <v>118056709</v>
      </c>
      <c r="I269" s="9"/>
      <c r="J269" s="44">
        <v>11.764705882352942</v>
      </c>
      <c r="K269" s="45"/>
      <c r="L269" s="15">
        <v>0.23</v>
      </c>
      <c r="M269" s="16">
        <f t="shared" si="4"/>
        <v>70.58823529411765</v>
      </c>
      <c r="N269" s="31" t="s">
        <v>249</v>
      </c>
      <c r="O269" s="10"/>
      <c r="P269" s="10"/>
      <c r="Q269" s="10"/>
    </row>
    <row r="270" spans="1:17" ht="270">
      <c r="A270" s="8">
        <v>266</v>
      </c>
      <c r="B270" s="8" t="s">
        <v>449</v>
      </c>
      <c r="C270" s="29" t="s">
        <v>383</v>
      </c>
      <c r="D270" s="29" t="s">
        <v>399</v>
      </c>
      <c r="E270" s="14">
        <v>6</v>
      </c>
      <c r="F270" s="21" t="s">
        <v>137</v>
      </c>
      <c r="G270" s="122" t="s">
        <v>623</v>
      </c>
      <c r="H270" s="36">
        <v>118056403</v>
      </c>
      <c r="I270" s="9"/>
      <c r="J270" s="44">
        <v>24.705882352941178</v>
      </c>
      <c r="K270" s="45"/>
      <c r="L270" s="15">
        <v>0.23</v>
      </c>
      <c r="M270" s="16">
        <f t="shared" si="4"/>
        <v>148.23529411764707</v>
      </c>
      <c r="N270" s="31" t="s">
        <v>249</v>
      </c>
      <c r="O270" s="10"/>
      <c r="P270" s="10"/>
      <c r="Q270" s="10"/>
    </row>
    <row r="271" spans="1:17" ht="270">
      <c r="A271" s="8">
        <v>267</v>
      </c>
      <c r="B271" s="8" t="s">
        <v>450</v>
      </c>
      <c r="C271" s="29" t="s">
        <v>383</v>
      </c>
      <c r="D271" s="29" t="s">
        <v>392</v>
      </c>
      <c r="E271" s="14">
        <v>6</v>
      </c>
      <c r="F271" s="21" t="s">
        <v>137</v>
      </c>
      <c r="G271" s="122" t="s">
        <v>623</v>
      </c>
      <c r="H271" s="36">
        <v>118056403</v>
      </c>
      <c r="I271" s="9"/>
      <c r="J271" s="44">
        <v>24.705882352941178</v>
      </c>
      <c r="K271" s="45"/>
      <c r="L271" s="15">
        <v>0.23</v>
      </c>
      <c r="M271" s="16">
        <f t="shared" si="4"/>
        <v>148.23529411764707</v>
      </c>
      <c r="N271" s="31" t="s">
        <v>249</v>
      </c>
      <c r="O271" s="10"/>
      <c r="P271" s="10"/>
      <c r="Q271" s="10"/>
    </row>
    <row r="272" spans="1:17" ht="105">
      <c r="A272" s="8">
        <v>268</v>
      </c>
      <c r="B272" s="8" t="s">
        <v>451</v>
      </c>
      <c r="C272" s="29" t="s">
        <v>383</v>
      </c>
      <c r="D272" s="29" t="s">
        <v>393</v>
      </c>
      <c r="E272" s="14">
        <v>33</v>
      </c>
      <c r="F272" s="21" t="s">
        <v>172</v>
      </c>
      <c r="G272" s="122" t="s">
        <v>623</v>
      </c>
      <c r="H272" s="36">
        <v>118066503</v>
      </c>
      <c r="I272" s="9"/>
      <c r="J272" s="44">
        <v>11.176470588235295</v>
      </c>
      <c r="K272" s="45"/>
      <c r="L272" s="15">
        <v>0.23</v>
      </c>
      <c r="M272" s="16">
        <f t="shared" si="4"/>
        <v>368.82352941176475</v>
      </c>
      <c r="N272" s="31" t="s">
        <v>249</v>
      </c>
      <c r="O272" s="10"/>
      <c r="P272" s="10"/>
      <c r="Q272" s="10"/>
    </row>
    <row r="273" spans="1:17" ht="165">
      <c r="A273" s="8">
        <v>269</v>
      </c>
      <c r="B273" s="8" t="s">
        <v>452</v>
      </c>
      <c r="C273" s="29" t="s">
        <v>383</v>
      </c>
      <c r="D273" s="29" t="s">
        <v>392</v>
      </c>
      <c r="E273" s="14">
        <v>23</v>
      </c>
      <c r="F273" s="20" t="s">
        <v>101</v>
      </c>
      <c r="G273" s="72" t="s">
        <v>623</v>
      </c>
      <c r="H273" s="36">
        <v>118078707</v>
      </c>
      <c r="I273" s="9"/>
      <c r="J273" s="44">
        <v>18.5</v>
      </c>
      <c r="K273" s="45"/>
      <c r="L273" s="15">
        <v>0.23</v>
      </c>
      <c r="M273" s="16">
        <f t="shared" si="4"/>
        <v>425.5</v>
      </c>
      <c r="N273" s="31" t="s">
        <v>249</v>
      </c>
      <c r="O273" s="10"/>
      <c r="P273" s="10"/>
      <c r="Q273" s="10"/>
    </row>
    <row r="274" spans="1:17" ht="225">
      <c r="A274" s="8">
        <v>270</v>
      </c>
      <c r="B274" s="8" t="s">
        <v>497</v>
      </c>
      <c r="C274" s="29" t="s">
        <v>383</v>
      </c>
      <c r="D274" s="29" t="s">
        <v>412</v>
      </c>
      <c r="E274" s="14">
        <v>4</v>
      </c>
      <c r="F274" s="21" t="s">
        <v>121</v>
      </c>
      <c r="G274" s="72" t="s">
        <v>623</v>
      </c>
      <c r="H274" s="36">
        <v>118078707</v>
      </c>
      <c r="I274" s="9"/>
      <c r="J274" s="44">
        <v>11.176470588235295</v>
      </c>
      <c r="K274" s="45"/>
      <c r="L274" s="15">
        <v>0.23</v>
      </c>
      <c r="M274" s="16">
        <f t="shared" si="4"/>
        <v>44.70588235294118</v>
      </c>
      <c r="N274" s="31" t="s">
        <v>249</v>
      </c>
      <c r="O274" s="10"/>
      <c r="P274" s="10"/>
      <c r="Q274" s="10"/>
    </row>
    <row r="275" spans="1:17" ht="15">
      <c r="A275" s="8">
        <v>271</v>
      </c>
      <c r="B275" s="8" t="s">
        <v>237</v>
      </c>
      <c r="C275" s="29" t="s">
        <v>314</v>
      </c>
      <c r="D275" s="29" t="s">
        <v>88</v>
      </c>
      <c r="E275" s="14">
        <v>2</v>
      </c>
      <c r="F275" s="8" t="s">
        <v>238</v>
      </c>
      <c r="G275" s="72" t="s">
        <v>623</v>
      </c>
      <c r="H275" s="37">
        <v>428080004</v>
      </c>
      <c r="I275" s="9"/>
      <c r="J275" s="44">
        <v>83.52941176470588</v>
      </c>
      <c r="K275" s="46"/>
      <c r="L275" s="15">
        <v>0.23</v>
      </c>
      <c r="M275" s="16">
        <f t="shared" si="4"/>
        <v>167.05882352941177</v>
      </c>
      <c r="N275" s="31" t="s">
        <v>249</v>
      </c>
      <c r="O275" s="10"/>
      <c r="P275" s="10"/>
      <c r="Q275" s="10"/>
    </row>
    <row r="276" spans="1:17" ht="195">
      <c r="A276" s="8">
        <v>272</v>
      </c>
      <c r="B276" s="8" t="s">
        <v>498</v>
      </c>
      <c r="C276" s="29" t="s">
        <v>383</v>
      </c>
      <c r="D276" s="29" t="s">
        <v>412</v>
      </c>
      <c r="E276" s="14">
        <v>8</v>
      </c>
      <c r="F276" s="21" t="s">
        <v>101</v>
      </c>
      <c r="G276" s="122" t="s">
        <v>623</v>
      </c>
      <c r="H276" s="36">
        <v>118081006</v>
      </c>
      <c r="I276" s="9"/>
      <c r="J276" s="44">
        <v>14.235294117647058</v>
      </c>
      <c r="K276" s="45"/>
      <c r="L276" s="15">
        <v>0.23</v>
      </c>
      <c r="M276" s="16">
        <f t="shared" si="4"/>
        <v>113.88235294117646</v>
      </c>
      <c r="N276" s="31" t="s">
        <v>249</v>
      </c>
      <c r="O276" s="10"/>
      <c r="P276" s="10"/>
      <c r="Q276" s="10"/>
    </row>
    <row r="277" spans="1:17" ht="60">
      <c r="A277" s="8">
        <v>273</v>
      </c>
      <c r="B277" s="8" t="s">
        <v>499</v>
      </c>
      <c r="C277" s="29"/>
      <c r="D277" s="29" t="s">
        <v>415</v>
      </c>
      <c r="E277" s="14">
        <v>52</v>
      </c>
      <c r="F277" s="20" t="s">
        <v>168</v>
      </c>
      <c r="G277" s="122" t="s">
        <v>623</v>
      </c>
      <c r="H277" s="36">
        <v>168096006</v>
      </c>
      <c r="I277" s="9"/>
      <c r="J277" s="44">
        <v>8.5</v>
      </c>
      <c r="K277" s="45"/>
      <c r="L277" s="15">
        <v>0.23</v>
      </c>
      <c r="M277" s="16">
        <f t="shared" si="4"/>
        <v>442</v>
      </c>
      <c r="N277" s="31" t="s">
        <v>249</v>
      </c>
      <c r="O277" s="10"/>
      <c r="P277" s="10"/>
      <c r="Q277" s="10"/>
    </row>
    <row r="278" spans="1:17" ht="210">
      <c r="A278" s="8">
        <v>274</v>
      </c>
      <c r="B278" s="8" t="s">
        <v>500</v>
      </c>
      <c r="C278" s="29" t="s">
        <v>383</v>
      </c>
      <c r="D278" s="29" t="s">
        <v>412</v>
      </c>
      <c r="E278" s="14">
        <v>9</v>
      </c>
      <c r="F278" s="21" t="s">
        <v>168</v>
      </c>
      <c r="G278" s="122" t="s">
        <v>623</v>
      </c>
      <c r="H278" s="36">
        <v>118095802</v>
      </c>
      <c r="I278" s="9"/>
      <c r="J278" s="44">
        <v>11.411764705882353</v>
      </c>
      <c r="K278" s="45"/>
      <c r="L278" s="15">
        <v>0.23</v>
      </c>
      <c r="M278" s="16">
        <f t="shared" si="4"/>
        <v>102.70588235294117</v>
      </c>
      <c r="N278" s="31" t="s">
        <v>249</v>
      </c>
      <c r="O278" s="10"/>
      <c r="P278" s="10"/>
      <c r="Q278" s="10"/>
    </row>
    <row r="279" spans="1:17" ht="150">
      <c r="A279" s="8">
        <v>275</v>
      </c>
      <c r="B279" s="8" t="s">
        <v>501</v>
      </c>
      <c r="C279" s="29" t="s">
        <v>383</v>
      </c>
      <c r="D279" s="29" t="s">
        <v>392</v>
      </c>
      <c r="E279" s="14">
        <v>7</v>
      </c>
      <c r="F279" s="21" t="s">
        <v>167</v>
      </c>
      <c r="G279" s="122" t="s">
        <v>623</v>
      </c>
      <c r="H279" s="36">
        <v>118798103</v>
      </c>
      <c r="I279" s="9"/>
      <c r="J279" s="44">
        <v>37.64705882352941</v>
      </c>
      <c r="K279" s="45"/>
      <c r="L279" s="15">
        <v>0.23</v>
      </c>
      <c r="M279" s="16">
        <f t="shared" si="4"/>
        <v>263.5294117647059</v>
      </c>
      <c r="N279" s="31" t="s">
        <v>249</v>
      </c>
      <c r="O279" s="10"/>
      <c r="P279" s="10"/>
      <c r="Q279" s="10"/>
    </row>
    <row r="280" spans="1:17" ht="255">
      <c r="A280" s="8">
        <v>276</v>
      </c>
      <c r="B280" s="8" t="s">
        <v>502</v>
      </c>
      <c r="C280" s="29" t="s">
        <v>383</v>
      </c>
      <c r="D280" s="29" t="s">
        <v>392</v>
      </c>
      <c r="E280" s="14">
        <v>16</v>
      </c>
      <c r="F280" s="24" t="s">
        <v>195</v>
      </c>
      <c r="G280" s="122" t="s">
        <v>623</v>
      </c>
      <c r="H280" s="36">
        <v>118105603</v>
      </c>
      <c r="I280" s="9"/>
      <c r="J280" s="44">
        <v>20</v>
      </c>
      <c r="K280" s="45"/>
      <c r="L280" s="15">
        <v>0.23</v>
      </c>
      <c r="M280" s="16">
        <f t="shared" si="4"/>
        <v>320</v>
      </c>
      <c r="N280" s="31" t="s">
        <v>249</v>
      </c>
      <c r="O280" s="10"/>
      <c r="P280" s="10"/>
      <c r="Q280" s="10"/>
    </row>
    <row r="281" spans="1:17" ht="270">
      <c r="A281" s="8">
        <v>277</v>
      </c>
      <c r="B281" s="8" t="s">
        <v>551</v>
      </c>
      <c r="C281" s="29" t="s">
        <v>383</v>
      </c>
      <c r="D281" s="29" t="s">
        <v>392</v>
      </c>
      <c r="E281" s="14">
        <v>45</v>
      </c>
      <c r="F281" s="21" t="s">
        <v>103</v>
      </c>
      <c r="G281" s="122" t="s">
        <v>623</v>
      </c>
      <c r="H281" s="36">
        <v>118105602</v>
      </c>
      <c r="I281" s="9"/>
      <c r="J281" s="44">
        <v>36.470588235294116</v>
      </c>
      <c r="K281" s="45"/>
      <c r="L281" s="15">
        <v>0.23</v>
      </c>
      <c r="M281" s="16">
        <f t="shared" si="4"/>
        <v>1641.1764705882351</v>
      </c>
      <c r="N281" s="31" t="s">
        <v>249</v>
      </c>
      <c r="O281" s="10"/>
      <c r="P281" s="10"/>
      <c r="Q281" s="10"/>
    </row>
    <row r="282" spans="1:17" ht="270">
      <c r="A282" s="8">
        <v>278</v>
      </c>
      <c r="B282" s="8" t="s">
        <v>552</v>
      </c>
      <c r="C282" s="29" t="s">
        <v>383</v>
      </c>
      <c r="D282" s="29" t="s">
        <v>393</v>
      </c>
      <c r="E282" s="14">
        <v>2</v>
      </c>
      <c r="F282" s="21" t="s">
        <v>103</v>
      </c>
      <c r="G282" s="122" t="s">
        <v>623</v>
      </c>
      <c r="H282" s="36">
        <v>118105602</v>
      </c>
      <c r="I282" s="9"/>
      <c r="J282" s="44">
        <v>13.058823529411764</v>
      </c>
      <c r="K282" s="45"/>
      <c r="L282" s="15">
        <v>0.23</v>
      </c>
      <c r="M282" s="16">
        <f t="shared" si="4"/>
        <v>26.11764705882353</v>
      </c>
      <c r="N282" s="31" t="s">
        <v>249</v>
      </c>
      <c r="O282" s="10"/>
      <c r="P282" s="10"/>
      <c r="Q282" s="10"/>
    </row>
    <row r="283" spans="1:17" ht="360">
      <c r="A283" s="8">
        <v>279</v>
      </c>
      <c r="B283" s="8" t="s">
        <v>553</v>
      </c>
      <c r="C283" s="29" t="s">
        <v>383</v>
      </c>
      <c r="D283" s="29" t="s">
        <v>392</v>
      </c>
      <c r="E283" s="14">
        <v>27</v>
      </c>
      <c r="F283" s="21" t="s">
        <v>100</v>
      </c>
      <c r="G283" s="122" t="s">
        <v>623</v>
      </c>
      <c r="H283" s="36">
        <v>118109252</v>
      </c>
      <c r="I283" s="9"/>
      <c r="J283" s="44">
        <v>8.5</v>
      </c>
      <c r="K283" s="45"/>
      <c r="L283" s="15">
        <v>0.23</v>
      </c>
      <c r="M283" s="16">
        <f t="shared" si="4"/>
        <v>229.5</v>
      </c>
      <c r="N283" s="31" t="s">
        <v>249</v>
      </c>
      <c r="O283" s="10"/>
      <c r="P283" s="10"/>
      <c r="Q283" s="10"/>
    </row>
    <row r="284" spans="1:17" ht="360">
      <c r="A284" s="8">
        <v>280</v>
      </c>
      <c r="B284" s="8" t="s">
        <v>554</v>
      </c>
      <c r="C284" s="29" t="s">
        <v>383</v>
      </c>
      <c r="D284" s="29" t="s">
        <v>392</v>
      </c>
      <c r="E284" s="14">
        <v>111</v>
      </c>
      <c r="F284" s="20" t="s">
        <v>100</v>
      </c>
      <c r="G284" s="72" t="s">
        <v>623</v>
      </c>
      <c r="H284" s="36">
        <v>118109252</v>
      </c>
      <c r="I284" s="9"/>
      <c r="J284" s="44">
        <v>8.5</v>
      </c>
      <c r="K284" s="45"/>
      <c r="L284" s="15">
        <v>0.23</v>
      </c>
      <c r="M284" s="16">
        <f t="shared" si="4"/>
        <v>943.5</v>
      </c>
      <c r="N284" s="31" t="s">
        <v>249</v>
      </c>
      <c r="O284" s="10"/>
      <c r="P284" s="10"/>
      <c r="Q284" s="10"/>
    </row>
    <row r="285" spans="1:17" ht="60">
      <c r="A285" s="8">
        <v>281</v>
      </c>
      <c r="B285" s="8" t="s">
        <v>555</v>
      </c>
      <c r="C285" s="29" t="s">
        <v>383</v>
      </c>
      <c r="D285" s="29" t="s">
        <v>391</v>
      </c>
      <c r="E285" s="14">
        <v>219</v>
      </c>
      <c r="F285" s="20" t="s">
        <v>100</v>
      </c>
      <c r="G285" s="72" t="s">
        <v>623</v>
      </c>
      <c r="H285" s="36">
        <v>168109336</v>
      </c>
      <c r="I285" s="9"/>
      <c r="J285" s="44">
        <v>7</v>
      </c>
      <c r="K285" s="45"/>
      <c r="L285" s="15">
        <v>0.23</v>
      </c>
      <c r="M285" s="16">
        <f t="shared" si="4"/>
        <v>1533</v>
      </c>
      <c r="N285" s="31" t="s">
        <v>249</v>
      </c>
      <c r="O285" s="10"/>
      <c r="P285" s="10"/>
      <c r="Q285" s="10"/>
    </row>
    <row r="286" spans="1:17" ht="360">
      <c r="A286" s="8">
        <v>282</v>
      </c>
      <c r="B286" s="8" t="s">
        <v>556</v>
      </c>
      <c r="C286" s="29" t="s">
        <v>383</v>
      </c>
      <c r="D286" s="29" t="s">
        <v>392</v>
      </c>
      <c r="E286" s="14">
        <v>92</v>
      </c>
      <c r="F286" s="21" t="s">
        <v>100</v>
      </c>
      <c r="G286" s="72" t="s">
        <v>623</v>
      </c>
      <c r="H286" s="36">
        <v>118109252</v>
      </c>
      <c r="I286" s="9"/>
      <c r="J286" s="44">
        <v>8.75</v>
      </c>
      <c r="K286" s="45"/>
      <c r="L286" s="15">
        <v>0.23</v>
      </c>
      <c r="M286" s="16">
        <f t="shared" si="4"/>
        <v>805</v>
      </c>
      <c r="N286" s="31" t="s">
        <v>249</v>
      </c>
      <c r="O286" s="10"/>
      <c r="P286" s="10"/>
      <c r="Q286" s="10"/>
    </row>
    <row r="287" spans="1:17" ht="255">
      <c r="A287" s="8">
        <v>283</v>
      </c>
      <c r="B287" s="8" t="s">
        <v>557</v>
      </c>
      <c r="C287" s="29" t="s">
        <v>383</v>
      </c>
      <c r="D287" s="29" t="s">
        <v>389</v>
      </c>
      <c r="E287" s="14">
        <v>4</v>
      </c>
      <c r="F287" s="21" t="s">
        <v>128</v>
      </c>
      <c r="G287" s="122" t="s">
        <v>623</v>
      </c>
      <c r="H287" s="36">
        <v>118105307</v>
      </c>
      <c r="I287" s="9"/>
      <c r="J287" s="44">
        <v>14.117647058823529</v>
      </c>
      <c r="K287" s="45"/>
      <c r="L287" s="15">
        <v>0.23</v>
      </c>
      <c r="M287" s="16">
        <f t="shared" si="4"/>
        <v>56.470588235294116</v>
      </c>
      <c r="N287" s="31" t="s">
        <v>249</v>
      </c>
      <c r="O287" s="10"/>
      <c r="P287" s="10"/>
      <c r="Q287" s="10"/>
    </row>
    <row r="288" spans="1:17" ht="15">
      <c r="A288" s="8">
        <v>284</v>
      </c>
      <c r="B288" s="8" t="s">
        <v>239</v>
      </c>
      <c r="C288" s="29" t="s">
        <v>314</v>
      </c>
      <c r="D288" s="29" t="s">
        <v>88</v>
      </c>
      <c r="E288" s="14">
        <v>2</v>
      </c>
      <c r="F288" s="93" t="s">
        <v>106</v>
      </c>
      <c r="G288" s="72" t="s">
        <v>623</v>
      </c>
      <c r="H288" s="38">
        <v>428143219</v>
      </c>
      <c r="I288" s="9"/>
      <c r="J288" s="44">
        <v>1550</v>
      </c>
      <c r="K288" s="45"/>
      <c r="L288" s="15">
        <v>0.23</v>
      </c>
      <c r="M288" s="16">
        <f t="shared" si="4"/>
        <v>3100</v>
      </c>
      <c r="N288" s="31" t="s">
        <v>249</v>
      </c>
      <c r="O288" s="10" t="s">
        <v>280</v>
      </c>
      <c r="P288" s="10"/>
      <c r="Q288" s="10"/>
    </row>
    <row r="289" spans="1:17" ht="165">
      <c r="A289" s="8">
        <v>285</v>
      </c>
      <c r="B289" s="8" t="s">
        <v>558</v>
      </c>
      <c r="C289" s="29" t="s">
        <v>383</v>
      </c>
      <c r="D289" s="29" t="s">
        <v>271</v>
      </c>
      <c r="E289" s="14">
        <v>2</v>
      </c>
      <c r="F289" s="20" t="s">
        <v>160</v>
      </c>
      <c r="G289" s="122" t="s">
        <v>623</v>
      </c>
      <c r="H289" s="36">
        <v>118143221</v>
      </c>
      <c r="I289" s="9"/>
      <c r="J289" s="44">
        <v>62.35294117647059</v>
      </c>
      <c r="K289" s="45"/>
      <c r="L289" s="15">
        <v>0.23</v>
      </c>
      <c r="M289" s="16">
        <f t="shared" si="4"/>
        <v>124.70588235294117</v>
      </c>
      <c r="N289" s="31" t="s">
        <v>249</v>
      </c>
      <c r="O289" s="10"/>
      <c r="P289" s="10"/>
      <c r="Q289" s="10"/>
    </row>
    <row r="290" spans="1:17" ht="165">
      <c r="A290" s="8">
        <v>286</v>
      </c>
      <c r="B290" s="8" t="s">
        <v>559</v>
      </c>
      <c r="C290" s="29" t="s">
        <v>383</v>
      </c>
      <c r="D290" s="29" t="s">
        <v>394</v>
      </c>
      <c r="E290" s="14">
        <v>1</v>
      </c>
      <c r="F290" s="21" t="s">
        <v>106</v>
      </c>
      <c r="G290" s="72" t="s">
        <v>623</v>
      </c>
      <c r="H290" s="36">
        <v>118143221</v>
      </c>
      <c r="I290" s="9"/>
      <c r="J290" s="44">
        <v>247.05882352941177</v>
      </c>
      <c r="K290" s="45"/>
      <c r="L290" s="15">
        <v>0.23</v>
      </c>
      <c r="M290" s="16">
        <f t="shared" si="4"/>
        <v>247.05882352941177</v>
      </c>
      <c r="N290" s="31" t="s">
        <v>249</v>
      </c>
      <c r="O290" s="10"/>
      <c r="P290" s="10"/>
      <c r="Q290" s="10"/>
    </row>
    <row r="291" spans="1:17" ht="60">
      <c r="A291" s="8">
        <v>287</v>
      </c>
      <c r="B291" s="8" t="s">
        <v>560</v>
      </c>
      <c r="C291" s="29"/>
      <c r="D291" s="29" t="s">
        <v>415</v>
      </c>
      <c r="E291" s="14">
        <v>23</v>
      </c>
      <c r="F291" s="20" t="s">
        <v>106</v>
      </c>
      <c r="G291" s="122" t="s">
        <v>623</v>
      </c>
      <c r="H291" s="36">
        <v>168143407</v>
      </c>
      <c r="I291" s="9"/>
      <c r="J291" s="44">
        <v>60.58823529411765</v>
      </c>
      <c r="K291" s="45"/>
      <c r="L291" s="15">
        <v>0.23</v>
      </c>
      <c r="M291" s="16">
        <f t="shared" si="4"/>
        <v>1393.529411764706</v>
      </c>
      <c r="N291" s="31" t="s">
        <v>249</v>
      </c>
      <c r="O291" s="10"/>
      <c r="P291" s="10"/>
      <c r="Q291" s="10"/>
    </row>
    <row r="292" spans="1:17" ht="165">
      <c r="A292" s="8">
        <v>288</v>
      </c>
      <c r="B292" s="8" t="s">
        <v>561</v>
      </c>
      <c r="C292" s="29" t="s">
        <v>383</v>
      </c>
      <c r="D292" s="29" t="s">
        <v>410</v>
      </c>
      <c r="E292" s="14">
        <v>2</v>
      </c>
      <c r="F292" s="21" t="s">
        <v>160</v>
      </c>
      <c r="G292" s="72" t="s">
        <v>623</v>
      </c>
      <c r="H292" s="36">
        <v>118143221</v>
      </c>
      <c r="I292" s="9"/>
      <c r="J292" s="44">
        <v>415</v>
      </c>
      <c r="K292" s="45"/>
      <c r="L292" s="15">
        <v>0.23</v>
      </c>
      <c r="M292" s="16">
        <f t="shared" si="4"/>
        <v>830</v>
      </c>
      <c r="N292" s="31" t="s">
        <v>249</v>
      </c>
      <c r="O292" s="10"/>
      <c r="P292" s="10"/>
      <c r="Q292" s="10"/>
    </row>
    <row r="293" spans="1:17" ht="15">
      <c r="A293" s="8">
        <v>289</v>
      </c>
      <c r="B293" s="68" t="s">
        <v>240</v>
      </c>
      <c r="C293" s="29" t="s">
        <v>314</v>
      </c>
      <c r="D293" s="29" t="s">
        <v>88</v>
      </c>
      <c r="E293" s="14">
        <v>1</v>
      </c>
      <c r="F293" s="89" t="s">
        <v>241</v>
      </c>
      <c r="G293" s="72" t="s">
        <v>623</v>
      </c>
      <c r="H293" s="38">
        <v>428188009</v>
      </c>
      <c r="I293" s="9"/>
      <c r="J293" s="44">
        <v>24.705882352941178</v>
      </c>
      <c r="K293" s="45"/>
      <c r="L293" s="15">
        <v>0.23</v>
      </c>
      <c r="M293" s="16">
        <f t="shared" si="4"/>
        <v>24.705882352941178</v>
      </c>
      <c r="N293" s="31" t="s">
        <v>249</v>
      </c>
      <c r="O293" s="10"/>
      <c r="P293" s="10"/>
      <c r="Q293" s="10"/>
    </row>
    <row r="294" spans="1:17" ht="15">
      <c r="A294" s="8">
        <v>290</v>
      </c>
      <c r="B294" s="75" t="s">
        <v>275</v>
      </c>
      <c r="C294" s="29" t="s">
        <v>413</v>
      </c>
      <c r="D294" s="29" t="s">
        <v>390</v>
      </c>
      <c r="E294" s="14">
        <v>1</v>
      </c>
      <c r="F294" s="8" t="s">
        <v>356</v>
      </c>
      <c r="G294" s="125" t="s">
        <v>673</v>
      </c>
      <c r="H294" s="126">
        <v>220530010</v>
      </c>
      <c r="I294" s="9"/>
      <c r="J294" s="44">
        <v>113.6470588235294</v>
      </c>
      <c r="K294" s="45"/>
      <c r="L294" s="15">
        <v>0.23</v>
      </c>
      <c r="M294" s="16">
        <f t="shared" si="4"/>
        <v>113.6470588235294</v>
      </c>
      <c r="N294" s="31" t="s">
        <v>250</v>
      </c>
      <c r="O294" s="10"/>
      <c r="P294" s="10"/>
      <c r="Q294" s="10"/>
    </row>
    <row r="295" spans="1:17" ht="15">
      <c r="A295" s="8">
        <v>291</v>
      </c>
      <c r="B295" s="8" t="s">
        <v>59</v>
      </c>
      <c r="C295" s="29" t="s">
        <v>413</v>
      </c>
      <c r="D295" s="29" t="s">
        <v>410</v>
      </c>
      <c r="E295" s="14">
        <v>2</v>
      </c>
      <c r="F295" s="87" t="s">
        <v>60</v>
      </c>
      <c r="G295" s="127" t="s">
        <v>637</v>
      </c>
      <c r="H295" s="128" t="s">
        <v>703</v>
      </c>
      <c r="I295" s="9"/>
      <c r="J295" s="44">
        <v>189</v>
      </c>
      <c r="K295" s="45"/>
      <c r="L295" s="15">
        <v>0.23</v>
      </c>
      <c r="M295" s="16">
        <f t="shared" si="4"/>
        <v>378</v>
      </c>
      <c r="N295" s="31" t="s">
        <v>249</v>
      </c>
      <c r="O295" s="10"/>
      <c r="P295" s="10"/>
      <c r="Q295" s="10"/>
    </row>
    <row r="296" spans="1:17" ht="15">
      <c r="A296" s="8">
        <v>292</v>
      </c>
      <c r="B296" s="8" t="s">
        <v>266</v>
      </c>
      <c r="C296" s="29"/>
      <c r="D296" s="29" t="s">
        <v>331</v>
      </c>
      <c r="E296" s="14">
        <v>2</v>
      </c>
      <c r="F296" s="57" t="s">
        <v>347</v>
      </c>
      <c r="G296" s="72" t="s">
        <v>651</v>
      </c>
      <c r="H296" s="123" t="s">
        <v>666</v>
      </c>
      <c r="I296" s="67"/>
      <c r="J296" s="44">
        <v>529.2117647058824</v>
      </c>
      <c r="K296" s="44"/>
      <c r="L296" s="15">
        <v>0.23</v>
      </c>
      <c r="M296" s="16">
        <f t="shared" si="4"/>
        <v>1058.4235294117648</v>
      </c>
      <c r="N296" s="31" t="s">
        <v>250</v>
      </c>
      <c r="O296" s="10"/>
      <c r="P296" s="10"/>
      <c r="Q296" s="10"/>
    </row>
    <row r="297" spans="1:17" ht="30">
      <c r="A297" s="8">
        <v>293</v>
      </c>
      <c r="B297" s="75" t="s">
        <v>76</v>
      </c>
      <c r="C297" s="29"/>
      <c r="D297" s="29" t="s">
        <v>77</v>
      </c>
      <c r="E297" s="14">
        <v>1</v>
      </c>
      <c r="F297" s="8" t="s">
        <v>164</v>
      </c>
      <c r="G297" s="123" t="s">
        <v>623</v>
      </c>
      <c r="H297" s="123">
        <v>525085860</v>
      </c>
      <c r="I297" s="9"/>
      <c r="J297" s="44">
        <v>311.7647058823529</v>
      </c>
      <c r="K297" s="45"/>
      <c r="L297" s="15">
        <v>0.23</v>
      </c>
      <c r="M297" s="16">
        <f t="shared" si="4"/>
        <v>311.7647058823529</v>
      </c>
      <c r="N297" s="31"/>
      <c r="O297" s="10"/>
      <c r="P297" s="10"/>
      <c r="Q297" s="10"/>
    </row>
    <row r="298" spans="1:17" ht="15">
      <c r="A298" s="8">
        <v>294</v>
      </c>
      <c r="B298" s="91" t="s">
        <v>7</v>
      </c>
      <c r="C298" s="92" t="s">
        <v>472</v>
      </c>
      <c r="D298" s="72" t="s">
        <v>460</v>
      </c>
      <c r="E298" s="115">
        <v>12</v>
      </c>
      <c r="F298" s="21" t="s">
        <v>8</v>
      </c>
      <c r="G298" s="123" t="s">
        <v>625</v>
      </c>
      <c r="H298" s="123">
        <v>278200837</v>
      </c>
      <c r="I298" s="9"/>
      <c r="J298" s="44">
        <v>257.6</v>
      </c>
      <c r="K298" s="45"/>
      <c r="L298" s="15">
        <v>0.23</v>
      </c>
      <c r="M298" s="16">
        <f t="shared" si="4"/>
        <v>3091.2000000000003</v>
      </c>
      <c r="N298" s="31" t="s">
        <v>250</v>
      </c>
      <c r="O298" s="10"/>
      <c r="P298" s="10"/>
      <c r="Q298" s="10"/>
    </row>
    <row r="299" spans="1:17" ht="15">
      <c r="A299" s="8">
        <v>295</v>
      </c>
      <c r="B299" s="68" t="s">
        <v>244</v>
      </c>
      <c r="C299" s="29" t="s">
        <v>383</v>
      </c>
      <c r="D299" s="29" t="s">
        <v>88</v>
      </c>
      <c r="E299" s="14">
        <v>1</v>
      </c>
      <c r="F299" s="68" t="s">
        <v>200</v>
      </c>
      <c r="G299" s="123" t="s">
        <v>623</v>
      </c>
      <c r="H299" s="38">
        <v>118326207</v>
      </c>
      <c r="I299" s="9"/>
      <c r="J299" s="44">
        <v>650</v>
      </c>
      <c r="K299" s="99"/>
      <c r="L299" s="15">
        <v>0.23</v>
      </c>
      <c r="M299" s="16">
        <f t="shared" si="4"/>
        <v>650</v>
      </c>
      <c r="N299" s="31" t="s">
        <v>250</v>
      </c>
      <c r="O299" s="10"/>
      <c r="P299" s="10"/>
      <c r="Q299" s="10"/>
    </row>
    <row r="300" spans="1:17" ht="90">
      <c r="A300" s="8">
        <v>296</v>
      </c>
      <c r="B300" s="8" t="s">
        <v>562</v>
      </c>
      <c r="C300" s="29" t="s">
        <v>383</v>
      </c>
      <c r="D300" s="29" t="s">
        <v>410</v>
      </c>
      <c r="E300" s="14">
        <v>2</v>
      </c>
      <c r="F300" s="20" t="s">
        <v>200</v>
      </c>
      <c r="G300" s="122" t="s">
        <v>623</v>
      </c>
      <c r="H300" s="36">
        <v>118326207</v>
      </c>
      <c r="I300" s="9"/>
      <c r="J300" s="44">
        <v>225.88235294117646</v>
      </c>
      <c r="K300" s="45"/>
      <c r="L300" s="15">
        <v>0.23</v>
      </c>
      <c r="M300" s="16">
        <f t="shared" si="4"/>
        <v>451.7647058823529</v>
      </c>
      <c r="N300" s="31" t="s">
        <v>250</v>
      </c>
      <c r="O300" s="10"/>
      <c r="P300" s="10"/>
      <c r="Q300" s="10"/>
    </row>
    <row r="301" spans="1:17" ht="30">
      <c r="A301" s="8">
        <v>297</v>
      </c>
      <c r="B301" s="8" t="s">
        <v>563</v>
      </c>
      <c r="C301" s="29"/>
      <c r="D301" s="29" t="s">
        <v>384</v>
      </c>
      <c r="E301" s="14">
        <v>4</v>
      </c>
      <c r="F301" s="23"/>
      <c r="G301" s="37" t="s">
        <v>630</v>
      </c>
      <c r="H301" s="36">
        <v>89467</v>
      </c>
      <c r="I301" s="9"/>
      <c r="J301" s="44">
        <v>540</v>
      </c>
      <c r="K301" s="45"/>
      <c r="L301" s="15">
        <v>0.23</v>
      </c>
      <c r="M301" s="16">
        <f t="shared" si="4"/>
        <v>2160</v>
      </c>
      <c r="N301" s="31" t="s">
        <v>249</v>
      </c>
      <c r="O301" s="10"/>
      <c r="P301" s="10"/>
      <c r="Q301" s="10"/>
    </row>
    <row r="302" spans="1:17" ht="15">
      <c r="A302" s="8">
        <v>298</v>
      </c>
      <c r="B302" s="8" t="s">
        <v>79</v>
      </c>
      <c r="C302" s="77">
        <v>0.99</v>
      </c>
      <c r="D302" s="29" t="s">
        <v>392</v>
      </c>
      <c r="E302" s="14">
        <v>2</v>
      </c>
      <c r="F302" s="8" t="s">
        <v>86</v>
      </c>
      <c r="G302" s="38" t="s">
        <v>633</v>
      </c>
      <c r="H302" s="38" t="s">
        <v>704</v>
      </c>
      <c r="I302" s="9"/>
      <c r="J302" s="44">
        <v>375.7058823529412</v>
      </c>
      <c r="K302" s="45"/>
      <c r="L302" s="15">
        <v>0.23</v>
      </c>
      <c r="M302" s="16">
        <f t="shared" si="4"/>
        <v>751.4117647058824</v>
      </c>
      <c r="N302" s="31" t="s">
        <v>249</v>
      </c>
      <c r="O302" s="10"/>
      <c r="P302" s="10"/>
      <c r="Q302" s="10"/>
    </row>
    <row r="303" spans="1:17" ht="15">
      <c r="A303" s="8">
        <v>299</v>
      </c>
      <c r="B303" s="8" t="s">
        <v>81</v>
      </c>
      <c r="C303" s="77">
        <v>0.99</v>
      </c>
      <c r="D303" s="29" t="s">
        <v>88</v>
      </c>
      <c r="E303" s="116">
        <v>2</v>
      </c>
      <c r="F303" s="8" t="s">
        <v>89</v>
      </c>
      <c r="G303" s="38" t="s">
        <v>633</v>
      </c>
      <c r="H303" s="38">
        <v>12285</v>
      </c>
      <c r="I303" s="9"/>
      <c r="J303" s="44">
        <v>610</v>
      </c>
      <c r="K303" s="45"/>
      <c r="L303" s="15">
        <v>0.23</v>
      </c>
      <c r="M303" s="16">
        <f t="shared" si="4"/>
        <v>1220</v>
      </c>
      <c r="N303" s="31" t="s">
        <v>249</v>
      </c>
      <c r="O303" s="10"/>
      <c r="P303" s="10"/>
      <c r="Q303" s="10"/>
    </row>
    <row r="304" spans="1:17" ht="15">
      <c r="A304" s="8">
        <v>300</v>
      </c>
      <c r="B304" s="75" t="s">
        <v>281</v>
      </c>
      <c r="C304" s="112">
        <v>0.9999</v>
      </c>
      <c r="D304" s="29" t="s">
        <v>335</v>
      </c>
      <c r="E304" s="14">
        <v>1</v>
      </c>
      <c r="F304" s="8" t="s">
        <v>84</v>
      </c>
      <c r="G304" s="54" t="s">
        <v>633</v>
      </c>
      <c r="H304" s="54">
        <v>12544</v>
      </c>
      <c r="I304" s="9"/>
      <c r="J304" s="44">
        <v>1425</v>
      </c>
      <c r="K304" s="45"/>
      <c r="L304" s="15">
        <v>0.23</v>
      </c>
      <c r="M304" s="16">
        <f t="shared" si="4"/>
        <v>1425</v>
      </c>
      <c r="N304" s="31" t="s">
        <v>249</v>
      </c>
      <c r="O304" s="10"/>
      <c r="P304" s="10"/>
      <c r="Q304" s="10"/>
    </row>
    <row r="305" spans="1:17" ht="15">
      <c r="A305" s="8">
        <v>301</v>
      </c>
      <c r="B305" s="8" t="s">
        <v>80</v>
      </c>
      <c r="C305" s="112">
        <v>0.9999</v>
      </c>
      <c r="D305" s="29" t="s">
        <v>322</v>
      </c>
      <c r="E305" s="14">
        <v>1</v>
      </c>
      <c r="F305" s="68" t="s">
        <v>87</v>
      </c>
      <c r="G305" s="54" t="s">
        <v>626</v>
      </c>
      <c r="H305" s="54">
        <v>204536</v>
      </c>
      <c r="I305" s="9"/>
      <c r="J305" s="44">
        <v>540</v>
      </c>
      <c r="K305" s="45"/>
      <c r="L305" s="15">
        <v>0.23</v>
      </c>
      <c r="M305" s="16">
        <f t="shared" si="4"/>
        <v>540</v>
      </c>
      <c r="N305" s="31" t="s">
        <v>249</v>
      </c>
      <c r="O305" s="10"/>
      <c r="P305" s="10"/>
      <c r="Q305" s="10"/>
    </row>
    <row r="306" spans="1:17" ht="15">
      <c r="A306" s="8">
        <v>302</v>
      </c>
      <c r="B306" s="8" t="s">
        <v>78</v>
      </c>
      <c r="C306" s="112">
        <v>0.996</v>
      </c>
      <c r="D306" s="29" t="s">
        <v>392</v>
      </c>
      <c r="E306" s="14">
        <v>1</v>
      </c>
      <c r="F306" s="8" t="s">
        <v>85</v>
      </c>
      <c r="G306" s="38" t="s">
        <v>626</v>
      </c>
      <c r="H306" s="38">
        <v>221899</v>
      </c>
      <c r="I306" s="9"/>
      <c r="J306" s="44">
        <v>1130</v>
      </c>
      <c r="K306" s="45"/>
      <c r="L306" s="15">
        <v>0.23</v>
      </c>
      <c r="M306" s="16">
        <f t="shared" si="4"/>
        <v>1130</v>
      </c>
      <c r="N306" s="31" t="s">
        <v>249</v>
      </c>
      <c r="O306" s="10"/>
      <c r="P306" s="10"/>
      <c r="Q306" s="10"/>
    </row>
    <row r="307" spans="1:17" ht="15">
      <c r="A307" s="8">
        <v>303</v>
      </c>
      <c r="B307" s="8" t="s">
        <v>224</v>
      </c>
      <c r="C307" s="77">
        <v>0.99</v>
      </c>
      <c r="D307" s="29" t="s">
        <v>389</v>
      </c>
      <c r="E307" s="14">
        <v>1</v>
      </c>
      <c r="F307" s="8" t="s">
        <v>223</v>
      </c>
      <c r="G307" s="38" t="s">
        <v>633</v>
      </c>
      <c r="H307" s="38">
        <v>11828</v>
      </c>
      <c r="I307" s="9"/>
      <c r="J307" s="44">
        <v>645</v>
      </c>
      <c r="K307" s="45"/>
      <c r="L307" s="15">
        <v>0.23</v>
      </c>
      <c r="M307" s="16">
        <f t="shared" si="4"/>
        <v>645</v>
      </c>
      <c r="N307" s="31" t="s">
        <v>249</v>
      </c>
      <c r="O307" s="10"/>
      <c r="P307" s="10"/>
      <c r="Q307" s="10"/>
    </row>
    <row r="308" spans="1:17" ht="270">
      <c r="A308" s="8">
        <v>304</v>
      </c>
      <c r="B308" s="8" t="s">
        <v>564</v>
      </c>
      <c r="C308" s="29" t="s">
        <v>383</v>
      </c>
      <c r="D308" s="29" t="s">
        <v>390</v>
      </c>
      <c r="E308" s="14">
        <v>35</v>
      </c>
      <c r="F308" s="21" t="s">
        <v>132</v>
      </c>
      <c r="G308" s="122" t="s">
        <v>623</v>
      </c>
      <c r="H308" s="36">
        <v>118370406</v>
      </c>
      <c r="I308" s="9"/>
      <c r="J308" s="44">
        <v>12.176470588235293</v>
      </c>
      <c r="K308" s="45"/>
      <c r="L308" s="15">
        <v>0.23</v>
      </c>
      <c r="M308" s="16">
        <f t="shared" si="4"/>
        <v>426.17647058823525</v>
      </c>
      <c r="N308" s="31" t="s">
        <v>250</v>
      </c>
      <c r="O308" s="10"/>
      <c r="P308" s="10"/>
      <c r="Q308" s="10"/>
    </row>
    <row r="309" spans="1:17" ht="60">
      <c r="A309" s="8">
        <v>305</v>
      </c>
      <c r="B309" s="8" t="s">
        <v>565</v>
      </c>
      <c r="C309" s="29"/>
      <c r="D309" s="29" t="s">
        <v>396</v>
      </c>
      <c r="E309" s="14">
        <v>1</v>
      </c>
      <c r="F309" s="25">
        <v>2095581</v>
      </c>
      <c r="G309" s="37" t="s">
        <v>624</v>
      </c>
      <c r="H309" s="36">
        <v>8016630100</v>
      </c>
      <c r="I309" s="9"/>
      <c r="J309" s="44">
        <v>87.4</v>
      </c>
      <c r="K309" s="45"/>
      <c r="L309" s="15">
        <v>0.23</v>
      </c>
      <c r="M309" s="16">
        <f t="shared" si="4"/>
        <v>87.4</v>
      </c>
      <c r="N309" s="31" t="s">
        <v>249</v>
      </c>
      <c r="O309" s="10"/>
      <c r="P309" s="10"/>
      <c r="Q309" s="10"/>
    </row>
    <row r="310" spans="1:17" ht="15">
      <c r="A310" s="8">
        <v>306</v>
      </c>
      <c r="B310" s="109" t="s">
        <v>71</v>
      </c>
      <c r="C310" s="29" t="s">
        <v>413</v>
      </c>
      <c r="D310" s="29" t="s">
        <v>392</v>
      </c>
      <c r="E310" s="14">
        <v>1</v>
      </c>
      <c r="F310" s="111" t="s">
        <v>575</v>
      </c>
      <c r="G310" s="40" t="s">
        <v>637</v>
      </c>
      <c r="H310" s="40" t="s">
        <v>705</v>
      </c>
      <c r="I310" s="9"/>
      <c r="J310" s="44">
        <v>314</v>
      </c>
      <c r="K310" s="45"/>
      <c r="L310" s="15">
        <v>0.23</v>
      </c>
      <c r="M310" s="16">
        <f t="shared" si="4"/>
        <v>314</v>
      </c>
      <c r="N310" s="31" t="s">
        <v>249</v>
      </c>
      <c r="O310" s="10"/>
      <c r="P310" s="10"/>
      <c r="Q310" s="10"/>
    </row>
    <row r="311" spans="1:17" ht="105">
      <c r="A311" s="8">
        <v>307</v>
      </c>
      <c r="B311" s="8" t="s">
        <v>566</v>
      </c>
      <c r="C311" s="29" t="s">
        <v>383</v>
      </c>
      <c r="D311" s="29" t="s">
        <v>393</v>
      </c>
      <c r="E311" s="14">
        <v>6</v>
      </c>
      <c r="F311" s="20" t="s">
        <v>176</v>
      </c>
      <c r="G311" s="36" t="s">
        <v>623</v>
      </c>
      <c r="H311" s="36">
        <v>118534707</v>
      </c>
      <c r="I311" s="9"/>
      <c r="J311" s="44">
        <v>124.70588235294117</v>
      </c>
      <c r="K311" s="45"/>
      <c r="L311" s="15">
        <v>0.23</v>
      </c>
      <c r="M311" s="16">
        <f t="shared" si="4"/>
        <v>748.2352941176471</v>
      </c>
      <c r="N311" s="31" t="s">
        <v>250</v>
      </c>
      <c r="O311" s="10"/>
      <c r="P311" s="10"/>
      <c r="Q311" s="10"/>
    </row>
    <row r="312" spans="1:17" ht="409.5">
      <c r="A312" s="8">
        <v>308</v>
      </c>
      <c r="B312" s="8" t="s">
        <v>567</v>
      </c>
      <c r="C312" s="29" t="s">
        <v>383</v>
      </c>
      <c r="D312" s="29" t="s">
        <v>395</v>
      </c>
      <c r="E312" s="14">
        <v>3</v>
      </c>
      <c r="F312" s="20" t="s">
        <v>214</v>
      </c>
      <c r="G312" s="86" t="s">
        <v>625</v>
      </c>
      <c r="H312" s="33" t="s">
        <v>706</v>
      </c>
      <c r="I312" s="9"/>
      <c r="J312" s="44">
        <v>190</v>
      </c>
      <c r="K312" s="45"/>
      <c r="L312" s="15">
        <v>0.23</v>
      </c>
      <c r="M312" s="16">
        <f t="shared" si="4"/>
        <v>570</v>
      </c>
      <c r="N312" s="31" t="s">
        <v>250</v>
      </c>
      <c r="O312" s="10"/>
      <c r="P312" s="10"/>
      <c r="Q312" s="10"/>
    </row>
    <row r="313" spans="1:17" ht="225">
      <c r="A313" s="8">
        <v>309</v>
      </c>
      <c r="B313" s="8" t="s">
        <v>568</v>
      </c>
      <c r="C313" s="29" t="s">
        <v>383</v>
      </c>
      <c r="D313" s="29" t="s">
        <v>412</v>
      </c>
      <c r="E313" s="14">
        <v>11</v>
      </c>
      <c r="F313" s="21" t="s">
        <v>149</v>
      </c>
      <c r="G313" s="122" t="s">
        <v>623</v>
      </c>
      <c r="H313" s="86">
        <v>118745700</v>
      </c>
      <c r="I313" s="9"/>
      <c r="J313" s="44">
        <v>24.705882352941178</v>
      </c>
      <c r="K313" s="45"/>
      <c r="L313" s="15">
        <v>0.23</v>
      </c>
      <c r="M313" s="16">
        <f t="shared" si="4"/>
        <v>271.7647058823529</v>
      </c>
      <c r="N313" s="31" t="s">
        <v>249</v>
      </c>
      <c r="O313" s="10"/>
      <c r="P313" s="10"/>
      <c r="Q313" s="10"/>
    </row>
    <row r="314" spans="1:17" ht="165">
      <c r="A314" s="8">
        <v>310</v>
      </c>
      <c r="B314" s="8" t="s">
        <v>529</v>
      </c>
      <c r="C314" s="29" t="s">
        <v>383</v>
      </c>
      <c r="D314" s="29" t="s">
        <v>392</v>
      </c>
      <c r="E314" s="14">
        <v>2</v>
      </c>
      <c r="F314" s="21" t="s">
        <v>141</v>
      </c>
      <c r="G314" s="122" t="s">
        <v>623</v>
      </c>
      <c r="H314" s="36">
        <v>118748709</v>
      </c>
      <c r="I314" s="9"/>
      <c r="J314" s="44">
        <v>20.235294117647058</v>
      </c>
      <c r="K314" s="45"/>
      <c r="L314" s="15">
        <v>0.23</v>
      </c>
      <c r="M314" s="16">
        <f t="shared" si="4"/>
        <v>40.470588235294116</v>
      </c>
      <c r="N314" s="31" t="s">
        <v>249</v>
      </c>
      <c r="O314" s="10"/>
      <c r="P314" s="10"/>
      <c r="Q314" s="10"/>
    </row>
    <row r="315" spans="1:17" ht="165">
      <c r="A315" s="8">
        <v>311</v>
      </c>
      <c r="B315" s="8" t="s">
        <v>530</v>
      </c>
      <c r="C315" s="29" t="s">
        <v>383</v>
      </c>
      <c r="D315" s="29" t="s">
        <v>412</v>
      </c>
      <c r="E315" s="14">
        <v>1</v>
      </c>
      <c r="F315" s="20" t="s">
        <v>572</v>
      </c>
      <c r="G315" s="124" t="s">
        <v>623</v>
      </c>
      <c r="H315" s="40">
        <v>118748706</v>
      </c>
      <c r="I315" s="9"/>
      <c r="J315" s="44">
        <v>11.764705882352942</v>
      </c>
      <c r="K315" s="45"/>
      <c r="L315" s="15">
        <v>0.23</v>
      </c>
      <c r="M315" s="16">
        <f t="shared" si="4"/>
        <v>11.764705882352942</v>
      </c>
      <c r="N315" s="31" t="s">
        <v>249</v>
      </c>
      <c r="O315" s="10"/>
      <c r="P315" s="10"/>
      <c r="Q315" s="10"/>
    </row>
    <row r="316" spans="1:17" ht="75">
      <c r="A316" s="8">
        <v>312</v>
      </c>
      <c r="B316" s="8" t="s">
        <v>531</v>
      </c>
      <c r="C316" s="29" t="s">
        <v>383</v>
      </c>
      <c r="D316" s="29" t="s">
        <v>414</v>
      </c>
      <c r="E316" s="14">
        <v>8</v>
      </c>
      <c r="F316" s="21" t="s">
        <v>142</v>
      </c>
      <c r="G316" s="122" t="s">
        <v>623</v>
      </c>
      <c r="H316" s="36">
        <v>118748703</v>
      </c>
      <c r="I316" s="9"/>
      <c r="J316" s="44">
        <v>9.235294117647058</v>
      </c>
      <c r="K316" s="45"/>
      <c r="L316" s="15">
        <v>0.23</v>
      </c>
      <c r="M316" s="16">
        <f t="shared" si="4"/>
        <v>73.88235294117646</v>
      </c>
      <c r="N316" s="31" t="s">
        <v>249</v>
      </c>
      <c r="O316" s="10"/>
      <c r="P316" s="10"/>
      <c r="Q316" s="10"/>
    </row>
    <row r="317" spans="1:17" ht="210">
      <c r="A317" s="8">
        <v>313</v>
      </c>
      <c r="B317" s="8" t="s">
        <v>532</v>
      </c>
      <c r="C317" s="29" t="s">
        <v>383</v>
      </c>
      <c r="D317" s="29" t="s">
        <v>412</v>
      </c>
      <c r="E317" s="14">
        <v>1</v>
      </c>
      <c r="F317" s="21" t="s">
        <v>147</v>
      </c>
      <c r="G317" s="122" t="s">
        <v>623</v>
      </c>
      <c r="H317" s="36">
        <v>118759000</v>
      </c>
      <c r="I317" s="9"/>
      <c r="J317" s="44">
        <v>23.294117647058826</v>
      </c>
      <c r="K317" s="45"/>
      <c r="L317" s="15">
        <v>0.23</v>
      </c>
      <c r="M317" s="16">
        <f t="shared" si="4"/>
        <v>23.294117647058826</v>
      </c>
      <c r="N317" s="31" t="s">
        <v>249</v>
      </c>
      <c r="O317" s="10"/>
      <c r="P317" s="10"/>
      <c r="Q317" s="10"/>
    </row>
    <row r="318" spans="1:17" ht="150">
      <c r="A318" s="8">
        <v>314</v>
      </c>
      <c r="B318" s="8" t="s">
        <v>533</v>
      </c>
      <c r="C318" s="29" t="s">
        <v>383</v>
      </c>
      <c r="D318" s="29" t="s">
        <v>392</v>
      </c>
      <c r="E318" s="14">
        <v>13</v>
      </c>
      <c r="F318" s="20" t="s">
        <v>211</v>
      </c>
      <c r="G318" s="122" t="s">
        <v>623</v>
      </c>
      <c r="H318" s="36">
        <v>118770506</v>
      </c>
      <c r="I318" s="9"/>
      <c r="J318" s="44">
        <v>45.88235294117647</v>
      </c>
      <c r="K318" s="45"/>
      <c r="L318" s="15">
        <v>0.23</v>
      </c>
      <c r="M318" s="16">
        <f t="shared" si="4"/>
        <v>596.4705882352941</v>
      </c>
      <c r="N318" s="31" t="s">
        <v>249</v>
      </c>
      <c r="O318" s="10"/>
      <c r="P318" s="10"/>
      <c r="Q318" s="10"/>
    </row>
    <row r="319" spans="1:17" ht="15">
      <c r="A319" s="8">
        <v>315</v>
      </c>
      <c r="B319" s="8" t="s">
        <v>276</v>
      </c>
      <c r="C319" s="29" t="s">
        <v>357</v>
      </c>
      <c r="D319" s="29" t="s">
        <v>389</v>
      </c>
      <c r="E319" s="14">
        <v>10</v>
      </c>
      <c r="F319" s="8"/>
      <c r="G319" s="72" t="s">
        <v>623</v>
      </c>
      <c r="H319" s="38">
        <v>118773907</v>
      </c>
      <c r="I319" s="9"/>
      <c r="J319" s="44">
        <v>23.529411764705884</v>
      </c>
      <c r="K319" s="45"/>
      <c r="L319" s="15">
        <v>0.23</v>
      </c>
      <c r="M319" s="16">
        <f t="shared" si="4"/>
        <v>235.29411764705884</v>
      </c>
      <c r="N319" s="31" t="s">
        <v>249</v>
      </c>
      <c r="O319" s="10"/>
      <c r="P319" s="10"/>
      <c r="Q319" s="10"/>
    </row>
    <row r="320" spans="1:17" ht="255">
      <c r="A320" s="8">
        <v>316</v>
      </c>
      <c r="B320" s="8" t="s">
        <v>534</v>
      </c>
      <c r="C320" s="29" t="s">
        <v>383</v>
      </c>
      <c r="D320" s="29" t="s">
        <v>389</v>
      </c>
      <c r="E320" s="14">
        <v>2</v>
      </c>
      <c r="F320" s="20" t="s">
        <v>97</v>
      </c>
      <c r="G320" s="72" t="s">
        <v>623</v>
      </c>
      <c r="H320" s="36">
        <v>118783304</v>
      </c>
      <c r="I320" s="9"/>
      <c r="J320" s="44">
        <v>24.705882352941178</v>
      </c>
      <c r="K320" s="45"/>
      <c r="L320" s="15">
        <v>0.23</v>
      </c>
      <c r="M320" s="16">
        <f t="shared" si="4"/>
        <v>49.411764705882355</v>
      </c>
      <c r="N320" s="31" t="s">
        <v>249</v>
      </c>
      <c r="O320" s="10"/>
      <c r="P320" s="10"/>
      <c r="Q320" s="10"/>
    </row>
    <row r="321" spans="1:17" ht="255">
      <c r="A321" s="8">
        <v>317</v>
      </c>
      <c r="B321" s="8" t="s">
        <v>535</v>
      </c>
      <c r="C321" s="29" t="s">
        <v>383</v>
      </c>
      <c r="D321" s="29" t="s">
        <v>392</v>
      </c>
      <c r="E321" s="14">
        <v>2</v>
      </c>
      <c r="F321" s="20" t="s">
        <v>97</v>
      </c>
      <c r="G321" s="72" t="s">
        <v>623</v>
      </c>
      <c r="H321" s="36">
        <v>118783304</v>
      </c>
      <c r="I321" s="9"/>
      <c r="J321" s="44">
        <v>45.88235294117647</v>
      </c>
      <c r="K321" s="45"/>
      <c r="L321" s="15">
        <v>0.23</v>
      </c>
      <c r="M321" s="16">
        <f t="shared" si="4"/>
        <v>91.76470588235294</v>
      </c>
      <c r="N321" s="31" t="s">
        <v>249</v>
      </c>
      <c r="O321" s="10"/>
      <c r="P321" s="10"/>
      <c r="Q321" s="10"/>
    </row>
    <row r="322" spans="1:17" ht="180">
      <c r="A322" s="8">
        <v>318</v>
      </c>
      <c r="B322" s="8" t="s">
        <v>536</v>
      </c>
      <c r="C322" s="29" t="s">
        <v>383</v>
      </c>
      <c r="D322" s="29" t="s">
        <v>389</v>
      </c>
      <c r="E322" s="14">
        <v>1</v>
      </c>
      <c r="F322" s="20" t="s">
        <v>212</v>
      </c>
      <c r="G322" s="122" t="s">
        <v>623</v>
      </c>
      <c r="H322" s="36">
        <v>118785703</v>
      </c>
      <c r="I322" s="9"/>
      <c r="J322" s="44">
        <v>34.11764705882353</v>
      </c>
      <c r="K322" s="45"/>
      <c r="L322" s="15">
        <v>0.23</v>
      </c>
      <c r="M322" s="16">
        <f t="shared" si="4"/>
        <v>34.11764705882353</v>
      </c>
      <c r="N322" s="31" t="s">
        <v>249</v>
      </c>
      <c r="O322" s="10"/>
      <c r="P322" s="10"/>
      <c r="Q322" s="10"/>
    </row>
    <row r="323" spans="1:17" ht="195">
      <c r="A323" s="8">
        <v>319</v>
      </c>
      <c r="B323" s="8" t="s">
        <v>537</v>
      </c>
      <c r="C323" s="29" t="s">
        <v>383</v>
      </c>
      <c r="D323" s="29" t="s">
        <v>417</v>
      </c>
      <c r="E323" s="14">
        <v>3</v>
      </c>
      <c r="F323" s="20" t="s">
        <v>217</v>
      </c>
      <c r="G323" s="53" t="s">
        <v>707</v>
      </c>
      <c r="H323" s="53">
        <v>95284</v>
      </c>
      <c r="I323" s="9"/>
      <c r="J323" s="44">
        <v>600</v>
      </c>
      <c r="K323" s="45"/>
      <c r="L323" s="15">
        <v>0.23</v>
      </c>
      <c r="M323" s="16">
        <f t="shared" si="4"/>
        <v>1800</v>
      </c>
      <c r="N323" s="31" t="s">
        <v>253</v>
      </c>
      <c r="O323" s="10"/>
      <c r="P323" s="10"/>
      <c r="Q323" s="10"/>
    </row>
    <row r="324" spans="1:17" ht="180">
      <c r="A324" s="8">
        <v>320</v>
      </c>
      <c r="B324" s="8" t="s">
        <v>538</v>
      </c>
      <c r="C324" s="29" t="s">
        <v>407</v>
      </c>
      <c r="D324" s="29" t="s">
        <v>392</v>
      </c>
      <c r="E324" s="14">
        <v>3</v>
      </c>
      <c r="F324" s="21" t="s">
        <v>109</v>
      </c>
      <c r="G324" s="122" t="s">
        <v>623</v>
      </c>
      <c r="H324" s="36">
        <v>427468008</v>
      </c>
      <c r="I324" s="9"/>
      <c r="J324" s="44">
        <v>14.764705882352942</v>
      </c>
      <c r="K324" s="45"/>
      <c r="L324" s="15">
        <v>0.23</v>
      </c>
      <c r="M324" s="16">
        <f t="shared" si="4"/>
        <v>44.294117647058826</v>
      </c>
      <c r="N324" s="31" t="s">
        <v>249</v>
      </c>
      <c r="O324" s="10"/>
      <c r="P324" s="10"/>
      <c r="Q324" s="10"/>
    </row>
    <row r="325" spans="1:17" ht="15">
      <c r="A325" s="8">
        <v>321</v>
      </c>
      <c r="B325" s="75" t="s">
        <v>82</v>
      </c>
      <c r="C325" s="29" t="s">
        <v>413</v>
      </c>
      <c r="D325" s="29" t="s">
        <v>416</v>
      </c>
      <c r="E325" s="14">
        <v>1</v>
      </c>
      <c r="F325" s="8" t="s">
        <v>90</v>
      </c>
      <c r="G325" s="53" t="s">
        <v>633</v>
      </c>
      <c r="H325" s="53" t="s">
        <v>708</v>
      </c>
      <c r="I325" s="9"/>
      <c r="J325" s="44">
        <v>383</v>
      </c>
      <c r="K325" s="45"/>
      <c r="L325" s="15">
        <v>0.23</v>
      </c>
      <c r="M325" s="16">
        <f t="shared" si="4"/>
        <v>383</v>
      </c>
      <c r="N325" s="31" t="s">
        <v>249</v>
      </c>
      <c r="O325" s="10"/>
      <c r="P325" s="10"/>
      <c r="Q325" s="10"/>
    </row>
    <row r="326" spans="1:17" ht="15">
      <c r="A326" s="8">
        <v>322</v>
      </c>
      <c r="B326" s="8" t="s">
        <v>83</v>
      </c>
      <c r="C326" s="29" t="s">
        <v>413</v>
      </c>
      <c r="D326" s="29" t="s">
        <v>396</v>
      </c>
      <c r="E326" s="14">
        <v>1</v>
      </c>
      <c r="F326" s="8" t="s">
        <v>91</v>
      </c>
      <c r="G326" s="53" t="s">
        <v>633</v>
      </c>
      <c r="H326" s="53">
        <v>41718</v>
      </c>
      <c r="I326" s="9"/>
      <c r="J326" s="44">
        <v>435</v>
      </c>
      <c r="K326" s="45"/>
      <c r="L326" s="15">
        <v>0.23</v>
      </c>
      <c r="M326" s="16">
        <f aca="true" t="shared" si="5" ref="M326:M335">E326*J326</f>
        <v>435</v>
      </c>
      <c r="N326" s="31" t="s">
        <v>249</v>
      </c>
      <c r="O326" s="10"/>
      <c r="P326" s="10"/>
      <c r="Q326" s="10"/>
    </row>
    <row r="327" spans="1:17" ht="240">
      <c r="A327" s="8">
        <v>323</v>
      </c>
      <c r="B327" s="8" t="s">
        <v>539</v>
      </c>
      <c r="C327" s="29" t="s">
        <v>383</v>
      </c>
      <c r="D327" s="29" t="s">
        <v>395</v>
      </c>
      <c r="E327" s="14">
        <v>19</v>
      </c>
      <c r="F327" s="21" t="s">
        <v>169</v>
      </c>
      <c r="G327" s="124" t="s">
        <v>623</v>
      </c>
      <c r="H327" s="53">
        <v>118851934</v>
      </c>
      <c r="I327" s="9"/>
      <c r="J327" s="44">
        <v>10.705882352941176</v>
      </c>
      <c r="K327" s="45"/>
      <c r="L327" s="15">
        <v>0.23</v>
      </c>
      <c r="M327" s="16">
        <f t="shared" si="5"/>
        <v>203.41176470588235</v>
      </c>
      <c r="N327" s="31" t="s">
        <v>249</v>
      </c>
      <c r="O327" s="10"/>
      <c r="P327" s="10"/>
      <c r="Q327" s="10"/>
    </row>
    <row r="328" spans="1:17" ht="210">
      <c r="A328" s="8">
        <v>324</v>
      </c>
      <c r="B328" s="8" t="s">
        <v>540</v>
      </c>
      <c r="C328" s="29" t="s">
        <v>407</v>
      </c>
      <c r="D328" s="29" t="s">
        <v>395</v>
      </c>
      <c r="E328" s="14">
        <v>18</v>
      </c>
      <c r="F328" s="21" t="s">
        <v>169</v>
      </c>
      <c r="G328" s="122" t="s">
        <v>623</v>
      </c>
      <c r="H328" s="86">
        <v>428851933</v>
      </c>
      <c r="I328" s="9"/>
      <c r="J328" s="44">
        <v>8.352941176470589</v>
      </c>
      <c r="K328" s="45"/>
      <c r="L328" s="15">
        <v>0.23</v>
      </c>
      <c r="M328" s="16">
        <f t="shared" si="5"/>
        <v>150.3529411764706</v>
      </c>
      <c r="N328" s="31" t="s">
        <v>249</v>
      </c>
      <c r="O328" s="10"/>
      <c r="P328" s="10"/>
      <c r="Q328" s="10"/>
    </row>
    <row r="329" spans="1:17" ht="30">
      <c r="A329" s="8">
        <v>325</v>
      </c>
      <c r="B329" s="8" t="s">
        <v>269</v>
      </c>
      <c r="C329" s="29" t="s">
        <v>413</v>
      </c>
      <c r="D329" s="29" t="s">
        <v>392</v>
      </c>
      <c r="E329" s="14">
        <v>2</v>
      </c>
      <c r="F329" s="8" t="s">
        <v>354</v>
      </c>
      <c r="G329" s="86" t="s">
        <v>624</v>
      </c>
      <c r="H329" s="29" t="s">
        <v>709</v>
      </c>
      <c r="I329" s="9"/>
      <c r="J329" s="44">
        <v>220</v>
      </c>
      <c r="K329" s="45"/>
      <c r="L329" s="15">
        <v>0.23</v>
      </c>
      <c r="M329" s="16">
        <f t="shared" si="5"/>
        <v>440</v>
      </c>
      <c r="N329" s="31" t="s">
        <v>250</v>
      </c>
      <c r="O329" s="10"/>
      <c r="P329" s="10"/>
      <c r="Q329" s="10"/>
    </row>
    <row r="330" spans="1:17" ht="255">
      <c r="A330" s="8">
        <v>326</v>
      </c>
      <c r="B330" s="8" t="s">
        <v>541</v>
      </c>
      <c r="C330" s="29" t="s">
        <v>383</v>
      </c>
      <c r="D330" s="29" t="s">
        <v>384</v>
      </c>
      <c r="E330" s="14">
        <v>11</v>
      </c>
      <c r="F330" s="23"/>
      <c r="G330" s="53" t="s">
        <v>625</v>
      </c>
      <c r="H330" s="53" t="s">
        <v>710</v>
      </c>
      <c r="I330" s="9"/>
      <c r="J330" s="44">
        <v>54.11764705882353</v>
      </c>
      <c r="K330" s="45"/>
      <c r="L330" s="15">
        <v>0.23</v>
      </c>
      <c r="M330" s="16">
        <f t="shared" si="5"/>
        <v>595.2941176470588</v>
      </c>
      <c r="N330" s="31" t="s">
        <v>249</v>
      </c>
      <c r="O330" s="10"/>
      <c r="P330" s="10"/>
      <c r="Q330" s="10"/>
    </row>
    <row r="331" spans="1:17" ht="300">
      <c r="A331" s="8">
        <v>327</v>
      </c>
      <c r="B331" s="8" t="s">
        <v>542</v>
      </c>
      <c r="C331" s="29" t="s">
        <v>383</v>
      </c>
      <c r="D331" s="29" t="s">
        <v>393</v>
      </c>
      <c r="E331" s="14">
        <v>11</v>
      </c>
      <c r="F331" s="26" t="s">
        <v>197</v>
      </c>
      <c r="G331" s="122" t="s">
        <v>623</v>
      </c>
      <c r="H331" s="36">
        <v>119028407</v>
      </c>
      <c r="I331" s="9"/>
      <c r="J331" s="44">
        <v>9.882352941176471</v>
      </c>
      <c r="K331" s="45"/>
      <c r="L331" s="15">
        <v>0.23</v>
      </c>
      <c r="M331" s="16">
        <f t="shared" si="5"/>
        <v>108.70588235294119</v>
      </c>
      <c r="N331" s="31" t="s">
        <v>249</v>
      </c>
      <c r="O331" s="10"/>
      <c r="P331" s="10"/>
      <c r="Q331" s="10"/>
    </row>
    <row r="332" spans="1:17" ht="300">
      <c r="A332" s="8">
        <v>328</v>
      </c>
      <c r="B332" s="8" t="s">
        <v>543</v>
      </c>
      <c r="C332" s="29" t="s">
        <v>383</v>
      </c>
      <c r="D332" s="29" t="s">
        <v>392</v>
      </c>
      <c r="E332" s="14">
        <v>3</v>
      </c>
      <c r="F332" s="21" t="s">
        <v>197</v>
      </c>
      <c r="G332" s="122" t="s">
        <v>623</v>
      </c>
      <c r="H332" s="36">
        <v>119028407</v>
      </c>
      <c r="I332" s="9"/>
      <c r="J332" s="44">
        <v>21.458823529411763</v>
      </c>
      <c r="K332" s="45"/>
      <c r="L332" s="15">
        <v>0.23</v>
      </c>
      <c r="M332" s="16">
        <f t="shared" si="5"/>
        <v>64.37647058823529</v>
      </c>
      <c r="N332" s="31" t="s">
        <v>249</v>
      </c>
      <c r="O332" s="10"/>
      <c r="P332" s="10"/>
      <c r="Q332" s="10"/>
    </row>
    <row r="333" spans="1:17" ht="15">
      <c r="A333" s="8">
        <v>329</v>
      </c>
      <c r="B333" s="109" t="s">
        <v>74</v>
      </c>
      <c r="C333" s="110" t="s">
        <v>314</v>
      </c>
      <c r="D333" s="110" t="s">
        <v>392</v>
      </c>
      <c r="E333" s="121">
        <v>2</v>
      </c>
      <c r="F333" s="111" t="s">
        <v>75</v>
      </c>
      <c r="G333" s="72" t="s">
        <v>623</v>
      </c>
      <c r="H333" s="37">
        <v>119041804</v>
      </c>
      <c r="I333" s="9"/>
      <c r="J333" s="44">
        <v>27.058823529411764</v>
      </c>
      <c r="K333" s="76"/>
      <c r="L333" s="15">
        <v>0.23</v>
      </c>
      <c r="M333" s="16">
        <f t="shared" si="5"/>
        <v>54.11764705882353</v>
      </c>
      <c r="N333" s="31" t="s">
        <v>249</v>
      </c>
      <c r="O333" s="10"/>
      <c r="P333" s="10"/>
      <c r="Q333" s="10"/>
    </row>
    <row r="334" spans="1:17" ht="300">
      <c r="A334" s="8">
        <v>330</v>
      </c>
      <c r="B334" s="8" t="s">
        <v>544</v>
      </c>
      <c r="C334" s="29" t="s">
        <v>383</v>
      </c>
      <c r="D334" s="29" t="s">
        <v>410</v>
      </c>
      <c r="E334" s="14">
        <v>2</v>
      </c>
      <c r="F334" s="21" t="s">
        <v>197</v>
      </c>
      <c r="G334" s="122" t="s">
        <v>623</v>
      </c>
      <c r="H334" s="36">
        <v>119028407</v>
      </c>
      <c r="I334" s="9"/>
      <c r="J334" s="44">
        <v>5.9529411764705875</v>
      </c>
      <c r="K334" s="45"/>
      <c r="L334" s="15">
        <v>0.23</v>
      </c>
      <c r="M334" s="16">
        <f t="shared" si="5"/>
        <v>11.905882352941175</v>
      </c>
      <c r="N334" s="31" t="s">
        <v>249</v>
      </c>
      <c r="O334" s="10"/>
      <c r="P334" s="10"/>
      <c r="Q334" s="10"/>
    </row>
    <row r="335" spans="1:17" ht="144">
      <c r="A335" s="8">
        <v>331</v>
      </c>
      <c r="B335" s="12" t="s">
        <v>545</v>
      </c>
      <c r="C335" s="29" t="s">
        <v>383</v>
      </c>
      <c r="D335" s="29" t="s">
        <v>393</v>
      </c>
      <c r="E335" s="14">
        <v>5</v>
      </c>
      <c r="F335" s="20" t="s">
        <v>178</v>
      </c>
      <c r="G335" s="124" t="s">
        <v>623</v>
      </c>
      <c r="H335" s="40">
        <v>119048800</v>
      </c>
      <c r="I335" s="47"/>
      <c r="J335" s="44">
        <v>35.294117647058826</v>
      </c>
      <c r="K335" s="46"/>
      <c r="L335" s="15">
        <v>0.23</v>
      </c>
      <c r="M335" s="16">
        <f t="shared" si="5"/>
        <v>176.47058823529414</v>
      </c>
      <c r="N335" s="31" t="s">
        <v>249</v>
      </c>
      <c r="O335" s="10"/>
      <c r="P335" s="10"/>
      <c r="Q335" s="10"/>
    </row>
    <row r="336" spans="1:15" ht="15">
      <c r="A336" s="140" t="s">
        <v>282</v>
      </c>
      <c r="B336" s="141"/>
      <c r="C336" s="141"/>
      <c r="D336" s="141"/>
      <c r="E336" s="141"/>
      <c r="F336" s="141"/>
      <c r="G336" s="141"/>
      <c r="H336" s="141"/>
      <c r="I336" s="141"/>
      <c r="J336" s="141"/>
      <c r="K336" s="141"/>
      <c r="L336" s="142"/>
      <c r="M336" s="16">
        <f>SUM(M5:M335)</f>
        <v>232512.50294117632</v>
      </c>
      <c r="N336" s="31"/>
      <c r="O336" s="10"/>
    </row>
  </sheetData>
  <sheetProtection insertColumns="0" insertRows="0" insertHyperlinks="0" deleteColumns="0" deleteRows="0"/>
  <mergeCells count="2">
    <mergeCell ref="A2:M2"/>
    <mergeCell ref="A336:L336"/>
  </mergeCells>
  <conditionalFormatting sqref="O5:O336">
    <cfRule type="cellIs" priority="1" dxfId="0" operator="lessThan" stopIfTrue="1">
      <formula>0</formula>
    </cfRule>
  </conditionalFormatting>
  <hyperlinks>
    <hyperlink ref="F178" r:id="rId1" display="http://www.sigmaaldrich.com/catalog/search?term=151-21-3&amp;interface=CAS%20No.&amp;lang=pl&amp;region=PL&amp;focus=product"/>
    <hyperlink ref="F72" r:id="rId2" display="http://www.sigmaaldrich.com/catalog/search?term=865-49-6&amp;interface=CAS%20No.&amp;lang=pl&amp;region=PL&amp;focus=product"/>
    <hyperlink ref="F296" r:id="rId3" display="http://www.sigmaaldrich.com/catalog/search?term=2206-27-1&amp;interface=CAS%20No.&amp;lang=pl&amp;region=PL&amp;focus=product"/>
    <hyperlink ref="F55" r:id="rId4" display="http://www.sigmaaldrich.com/catalog/search?term=57-09-0&amp;interface=CAS%20No.&amp;lang=en&amp;region=US&amp;focus=product"/>
    <hyperlink ref="F11" r:id="rId5" display="http://www.sigmaaldrich.com/catalog/search?term=67-64-1&amp;interface=CAS%20No.&amp;lang=pl&amp;region=PL&amp;focus=product"/>
    <hyperlink ref="F192" r:id="rId6" display="http://www.sigmaaldrich.com/catalog/search?term=67-56-1&amp;interface=CAS%20No.&amp;lang=pl&amp;region=PL&amp;focus=product"/>
    <hyperlink ref="F71" r:id="rId7" display="http://www.sigmaaldrich.com/catalog/search?term=67-66-3&amp;interface=CAS%20No.&amp;lang=pl&amp;region=PL&amp;focus=product"/>
    <hyperlink ref="F193" r:id="rId8" display="http://www.sigmaaldrich.com/catalog/Lookup.do?N5=DISPLAY_CAS&amp;N3=mode+matchpartialmax&amp;N4=109-86-4&amp;D7=0&amp;D10=&amp;N25=0&amp;N1=S_ID&amp;ST=RS&amp;F=PR"/>
    <hyperlink ref="F57" r:id="rId9" display="http://www.sigmaaldrich.com/catalog/Lookup.do?N5=DISPLAY_CAS&amp;N3=mode+matchpartialmax&amp;N4=110-63-4&amp;D7=0&amp;D10=&amp;N25=0&amp;N1=S_ID&amp;ST=RS&amp;F=PR"/>
  </hyperlinks>
  <printOptions/>
  <pageMargins left="0.5118110236220472" right="0.2362204724409449" top="0.3937007874015748" bottom="0.19" header="0.31496062992125984" footer="0.07874015748031496"/>
  <pageSetup horizontalDpi="600" verticalDpi="600" orientation="landscape" paperSize="9" scale="73" r:id="rId10"/>
  <rowBreaks count="1" manualBreakCount="1">
    <brk id="33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Ławrynowicz</dc:creator>
  <cp:keywords/>
  <dc:description/>
  <cp:lastModifiedBy>Sony</cp:lastModifiedBy>
  <cp:lastPrinted>2013-01-14T16:48:21Z</cp:lastPrinted>
  <dcterms:created xsi:type="dcterms:W3CDTF">2009-10-12T10:40:30Z</dcterms:created>
  <dcterms:modified xsi:type="dcterms:W3CDTF">2014-04-16T08:06:28Z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